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1670" windowHeight="6495" tabRatio="599" activeTab="0"/>
  </bookViews>
  <sheets>
    <sheet name="ปลัด" sheetId="1" r:id="rId1"/>
    <sheet name="คลัง" sheetId="2" r:id="rId2"/>
    <sheet name="โยธา" sheetId="3" r:id="rId3"/>
  </sheets>
  <definedNames/>
  <calcPr fullCalcOnLoad="1"/>
</workbook>
</file>

<file path=xl/sharedStrings.xml><?xml version="1.0" encoding="utf-8"?>
<sst xmlns="http://schemas.openxmlformats.org/spreadsheetml/2006/main" count="435" uniqueCount="225">
  <si>
    <t>หมวด/ลักษณะ</t>
  </si>
  <si>
    <t>ประเภท/รายการ</t>
  </si>
  <si>
    <t>ตั้งไว้</t>
  </si>
  <si>
    <t>เบิกจ่ายไปแล้ว</t>
  </si>
  <si>
    <t>คงเหลือ</t>
  </si>
  <si>
    <t>งบประมาณ</t>
  </si>
  <si>
    <t>เงินเดือนและค่าจ้างประจำ</t>
  </si>
  <si>
    <t>เงินเดือนพนักงาน</t>
  </si>
  <si>
    <t>เงินเพิ่มต่าง ๆ</t>
  </si>
  <si>
    <t>ค่าจ้างชั่วคราว</t>
  </si>
  <si>
    <t>ค่าตอบแทน ใช้สอยและวัสดุ</t>
  </si>
  <si>
    <t xml:space="preserve">    ค่าตอบแทน</t>
  </si>
  <si>
    <t>ค่าเบี้ยประชุม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</si>
  <si>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</si>
  <si>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</si>
  <si>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</si>
  <si>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เงินประชาสงเคราะห์</t>
  </si>
  <si>
    <t>รายจ่ายเพื่อให้ได้มาซึ่งบริการ</t>
  </si>
  <si>
    <t>รายจ่ายงบกลาง</t>
  </si>
  <si>
    <t>รายจ่ายตามข้อผูกพัน</t>
  </si>
  <si>
    <t>เงินสำรองจ่าย</t>
  </si>
  <si>
    <t>เงินสมทบ ก.บ.ท.</t>
  </si>
  <si>
    <t>ค่าตอบแทนสมาชิกสภา</t>
  </si>
  <si>
    <t>ค่าตอบแทนการปฏิบัติงานนอกฯ</t>
  </si>
  <si>
    <t>ค่าตอบแทนคณะกรรมการตรวจฯ</t>
  </si>
  <si>
    <t>ค่าธรรมเนียมและค่าลงทะเบียน</t>
  </si>
  <si>
    <t>ค่ารับวารสารและสิ่งพิมพ์</t>
  </si>
  <si>
    <t>รายจ่ายเพื่อบำรุงรักษา/ซ่อมแซม</t>
  </si>
  <si>
    <t xml:space="preserve">    ค่าวัสดุ</t>
  </si>
  <si>
    <t>ค่าวัสดุสำนักงาน</t>
  </si>
  <si>
    <t>ค่าวัสดุคอมพิวเตอร์</t>
  </si>
  <si>
    <t>ค่าวัสดุเชื้อเพลิงและหล่อลื่น</t>
  </si>
  <si>
    <t>ค่าวัสดุก่อสร้าง</t>
  </si>
  <si>
    <t>ค่าสาธารณูปโภค</t>
  </si>
  <si>
    <t>ค่าไฟฟ้า</t>
  </si>
  <si>
    <t>ค่าไปรษณีย์/โทรเลข/ธนานัติ</t>
  </si>
  <si>
    <t>เงินอุดหนุน</t>
  </si>
  <si>
    <t>เงินอุดหนุนของรัฐฯ</t>
  </si>
  <si>
    <t>ค่าครุภัณฑ์ที่ดินและสิ่งก่อสร้าง</t>
  </si>
  <si>
    <t>ค่าที่ดินและสิ่งก่อสร้าง</t>
  </si>
  <si>
    <t xml:space="preserve">     ค่าใช้สอย</t>
  </si>
  <si>
    <t>รายงานแสดงผลการดำเนินงาน</t>
  </si>
  <si>
    <t>รายจ่ายประจำ</t>
  </si>
  <si>
    <t>รายจ่ายเพื่อการลงทุน</t>
  </si>
  <si>
    <t>ตั้งงบประมาณรายจ่ายทั้งสิ้น</t>
  </si>
  <si>
    <t xml:space="preserve">                       -  เพื่อโปรดทราบ</t>
  </si>
  <si>
    <t xml:space="preserve">         (ลงชื่อ) …………………………</t>
  </si>
  <si>
    <t xml:space="preserve">                นายกองค์การบริหารส่วนตำบล</t>
  </si>
  <si>
    <t>สำนักงานปลัด</t>
  </si>
  <si>
    <t>ส่วนการคลัง</t>
  </si>
  <si>
    <t>ส่วนโยธา</t>
  </si>
  <si>
    <t>ค่าบริการทางโทรคมนาคม</t>
  </si>
  <si>
    <t>ค่าใช้จ่ายในการจัดการจราจร</t>
  </si>
  <si>
    <t>ค่าโทรศัพท์</t>
  </si>
  <si>
    <t xml:space="preserve">        ค่าตอบแทน</t>
  </si>
  <si>
    <t xml:space="preserve">        ค่าใช้สอย</t>
  </si>
  <si>
    <t xml:space="preserve">       ค่าวัสดุ</t>
  </si>
  <si>
    <t xml:space="preserve">       ค่าใช้สอย</t>
  </si>
  <si>
    <t xml:space="preserve">       ค่าตอบแทน</t>
  </si>
  <si>
    <r>
      <t xml:space="preserve">       </t>
    </r>
    <r>
      <rPr>
        <b/>
        <u val="single"/>
        <sz val="16"/>
        <rFont val="Angsana New"/>
        <family val="1"/>
      </rPr>
      <t>เงินเดือน</t>
    </r>
  </si>
  <si>
    <t>ค่าวัสดุไฟฟ้าและวิทยุ</t>
  </si>
  <si>
    <t>ค่าวัสดุอื่นๆ</t>
  </si>
  <si>
    <t>เงินเพิ่มต่างๆ</t>
  </si>
  <si>
    <t>ค่าใช้จ่ายในการเดินทางไปราชการ</t>
  </si>
  <si>
    <t>ค่าตอบแทนการปฎิบัติงานนอกเวลาฯ</t>
  </si>
  <si>
    <t>รายจ่ายเกี่ยวกับการรับรอง</t>
  </si>
  <si>
    <t>และพิธีการ</t>
  </si>
  <si>
    <t>รายจ่ายเกี่ยวเนื่องกับการ</t>
  </si>
  <si>
    <t>ปฎิบัติราชการฯ</t>
  </si>
  <si>
    <t>รายจ่ายเพื่อให้</t>
  </si>
  <si>
    <t>ได้มาซึ่งบริการ</t>
  </si>
  <si>
    <t xml:space="preserve"> องค์การบริหารส่วนตำบลเกาะขันธ์  อำเภอชะอวด  จังหวัดนครศรีธรรมราช</t>
  </si>
  <si>
    <t>เงินทุนการเพื่อการศึกษา</t>
  </si>
  <si>
    <t>เงินเพิ่มพิเศษต่าง ๆ</t>
  </si>
  <si>
    <t>เงินเดือนนายกและรองนายก</t>
  </si>
  <si>
    <t>ค่าตอบแทนเลขานุการนายก</t>
  </si>
  <si>
    <t>เงินประจำตำแหน่งและเงินค่า</t>
  </si>
  <si>
    <t>ค่าจ้างลูกจ้างชั่วคราว</t>
  </si>
  <si>
    <t>ค่าตอบแทนแก่ผู้จัดเก็บข้อมูล จปฐ.</t>
  </si>
  <si>
    <t>ค่าธรรมเนียมและค่าลงทะเบียนต่างๆ</t>
  </si>
  <si>
    <t>ค่าเย็บหนังสือหรือเข้าปกหนังสือ</t>
  </si>
  <si>
    <t>ค่าจ้างเหมาบริการ</t>
  </si>
  <si>
    <t>ค่าจ้างล้างอัดภาพ</t>
  </si>
  <si>
    <t>ค่าโฆษณาและเผยแพร่</t>
  </si>
  <si>
    <t>ค่าบำรุงรักษาหรือซ่อมแซมครุภัณฑ์</t>
  </si>
  <si>
    <t>ค่าบำรุงรักษาหรือซ่อมแซมที่ดินและสิ่งก่อ</t>
  </si>
  <si>
    <t>ค่าใช้จ่ายในการจัดงานวันกตัญญู</t>
  </si>
  <si>
    <t>ค่าใช้จ่ายในการจัดงานวันเด็กแห่งชาติ</t>
  </si>
  <si>
    <t>ค่าใช้จ่ายในการจัดงานวันผลไม้นอกฤดู</t>
  </si>
  <si>
    <t>ค่าใช้จ่ายในการจัดงานวันลอกกระทง</t>
  </si>
  <si>
    <t>ค่าใช้จ่ายในการจัดงานวันดอกจูดบาน</t>
  </si>
  <si>
    <t>ค่าใช้จ่ายในการจัดงานบัณฑิตน้อย</t>
  </si>
  <si>
    <t>ค่าใช้จ่ายในการแข่งขันกีฬาต้านยาเสพติด</t>
  </si>
  <si>
    <t>ค่าใช้จ่ายในการแข่งขันกีฬานักเรียนตำบล</t>
  </si>
  <si>
    <t>ค่าใช้จ่ายในทางพิธีทางศาสนา</t>
  </si>
  <si>
    <t>ค่าใช้จ่ายในการฝึกอบรมยาเสพติด</t>
  </si>
  <si>
    <t>ค่าใช้จ่ายในการฝึกอบรมกลุ่มอาชีพ</t>
  </si>
  <si>
    <t>ค่าใช้จ่ายในการฝึกอบรมเสริมสร้างความรู้ฯ</t>
  </si>
  <si>
    <t>ค่าของขวัญของรางวัลหรือเงินรางวัล</t>
  </si>
  <si>
    <t>ค่าพวงมาลัย ช่อดอกไม้</t>
  </si>
  <si>
    <t>ค่าใช้จ่ายในการศึกษาดูงาน</t>
  </si>
  <si>
    <t>วัสดุการกีฬา</t>
  </si>
  <si>
    <t>วัสดุการเกษตร</t>
  </si>
  <si>
    <t>วัสดุวิทยาศาสตร์หรือการแพทย์</t>
  </si>
  <si>
    <t>ค่าน้ำประปา</t>
  </si>
  <si>
    <t>โครงการจัดงานดอกจูดบาน</t>
  </si>
  <si>
    <t>โครงการจัดหมรับ</t>
  </si>
  <si>
    <t>โครงการจัดส่งนักกีฬาเข้าร่วมแข่งขันกีฬาฯ</t>
  </si>
  <si>
    <t>โครงการคอมพิวเตอร์เพื่อการศึกษา</t>
  </si>
  <si>
    <t>โครงการแข่งขันกีฬาระดับอำเภอ</t>
  </si>
  <si>
    <t>โครงการจัดขบวนพาเหรดเพื่อเข้าร่วมวันฯ</t>
  </si>
  <si>
    <t>อุดหนุนคณะกรรมการหมู่บ้าน ม.1</t>
  </si>
  <si>
    <t>อุดหนุนคณะกรรมการหมู่บ้าน ม.2</t>
  </si>
  <si>
    <t>อุดหนุนคณะกรรมการหมู่บ้าน ม.3</t>
  </si>
  <si>
    <t>อุดหนุนคณะกรรมการหมู่บ้าน ม.4</t>
  </si>
  <si>
    <t>อุดหนุนคณะกรรมการหมู่บ้าน ม.5</t>
  </si>
  <si>
    <t>อุดหนุนคณะกรรมการหมู่บ้าน ม.6</t>
  </si>
  <si>
    <t>อุดหนุนคณะกรรมการหมู่บ้าน ม.7</t>
  </si>
  <si>
    <t>โครงการจัดงานวันเข้าสุนัต</t>
  </si>
  <si>
    <t>อุดหนุนคณะกรรมการหมู่บ้าน ม.8</t>
  </si>
  <si>
    <t>อุดหนุนคณะกรรมการหมู่บ้าน ม.9</t>
  </si>
  <si>
    <t>อุดหนุนคณะกรรมการหมู่บ้าน ม.10</t>
  </si>
  <si>
    <t>อุดหนุนคณะกรรมการวัดควนดินแดง</t>
  </si>
  <si>
    <t>หมวดรายจ่ายอื่นๆ</t>
  </si>
  <si>
    <t xml:space="preserve">        เรียน      นายกองค์การบริหารส่วนตำบลเกาะขันธ์</t>
  </si>
  <si>
    <t xml:space="preserve">                     (นายปราโมทย์  เพ็ชรสังข์)</t>
  </si>
  <si>
    <t>ค่าจ้างจัดทำป้ายรณรงค์การจัดเก็บภาษี</t>
  </si>
  <si>
    <t>รายจ่ายเพื่อบำรุงรักษาหรือ</t>
  </si>
  <si>
    <t>ซ่อมแซมทรัพย์สิน</t>
  </si>
  <si>
    <t>ค่าวัสดุ</t>
  </si>
  <si>
    <t>ค่าครุภัณฑ์คอมพิวเตอร์</t>
  </si>
  <si>
    <t xml:space="preserve">              (ลงชื่อ) …………………………</t>
  </si>
  <si>
    <t xml:space="preserve">                          (นายปราโมทย์  เพ็ชรสังข์)</t>
  </si>
  <si>
    <t xml:space="preserve">                        นายกองค์การบริหารส่วนตำบล</t>
  </si>
  <si>
    <t>รายจ่ายเพื่อบำรุงรักษาหรือซ่อม</t>
  </si>
  <si>
    <t>แซมทรัพย์สิน</t>
  </si>
  <si>
    <t>ค่าบำรุงรักษาหรือซ่อมแซมที่ดินและสิ่ง</t>
  </si>
  <si>
    <t>ก่อสร้าง</t>
  </si>
  <si>
    <t>ครุภัณฑ์</t>
  </si>
  <si>
    <t>ค่าซื้อคอมพิวเตอร์</t>
  </si>
  <si>
    <t>โครงการก่อสร้างถนนคสล.สายไสเหรียง-สีกั๊ก ม.10</t>
  </si>
  <si>
    <t>โครงการจัดจ้างติดตั้งไฟฟ้าสาธารณะหมู่บ้าน ม.10</t>
  </si>
  <si>
    <t xml:space="preserve">     (ลงชื่อ) ………………………                             (ลงชื่อ) ..……………………</t>
  </si>
  <si>
    <t xml:space="preserve">                  (นางสาวเพ็ญพิศ  ชูแก้ว)                                        (นายประวิทย์  ศรีสวัสดิ์)</t>
  </si>
  <si>
    <t xml:space="preserve">     (ลงชื่อ) ………………………                       (ลงชื่อ) ..……………………</t>
  </si>
  <si>
    <t xml:space="preserve">                 (นางสาวเพ็ญพิศ  ชูแก้ว)                                   (นายประวิทย์  ศรีสวัสดิ์)</t>
  </si>
  <si>
    <t xml:space="preserve">                     หัวหน้าส่วนการคลัง                                 ปลัดองค์การบริหารส่วนตำบล</t>
  </si>
  <si>
    <t xml:space="preserve">          (ลงชื่อ) ………………………                          (ลงชื่อ) ..……………………</t>
  </si>
  <si>
    <t xml:space="preserve">                     หัวหน้าส่วนการคลัง                                     ปลัดองค์การบริหารส่วนตำบล</t>
  </si>
  <si>
    <t xml:space="preserve">                       หัวหน้าส่วนการคลัง                               ปลัดองค์การบริหารส่วนตำบล</t>
  </si>
  <si>
    <t xml:space="preserve">                     (นางสาวเพ็ญพิศ  ชูแก้ว)                               (นายประวิทย์  ศรีสวัสดิ์)</t>
  </si>
  <si>
    <t>เงินสมทบกองทุนประกันสังคมของพนักงานจ้าง อ บต.</t>
  </si>
  <si>
    <t>เงินสมทบกองทุนประกันสังคมของพนักงานจ้างของศูนย์พัฒนาเด็กเล็ก</t>
  </si>
  <si>
    <t>เงินทุนเพื่อการศึกษาสำหรับผู้ดูแลเด็ก</t>
  </si>
  <si>
    <t>ค่าบริการพื้นที่เว็บไซต์</t>
  </si>
  <si>
    <t>ค่าจดทะเบียนโดเมนเนม</t>
  </si>
  <si>
    <t>ค่าพาหนะ</t>
  </si>
  <si>
    <t>ค่าอาหารกลางวันสำหรับศูนย์พัฒนาเด็กเล็กบ้านลานนาและทุ่งใหญ่</t>
  </si>
  <si>
    <t>ค่าอาหารกลางวันสำหรับศูนย์พัฒนาเด็กเล็กบ้านสี่กั๊ก</t>
  </si>
  <si>
    <t>ค่าปรับปรุงซ่อมแซมอาคารศูนย์พัฒนาเด็กเล็ก</t>
  </si>
  <si>
    <t>ค่ารับรองในการต้อนรับบุคคลหรือคณะบุคคล</t>
  </si>
  <si>
    <t>ค่ารับรองในการประชุมสภาท้องถิ่นหรือคณะกรรมการ</t>
  </si>
  <si>
    <t>ค่าบริการด้านสาธารณสุข</t>
  </si>
  <si>
    <t>ค่าวัสดุงานบ้านงานครัว</t>
  </si>
  <si>
    <t>ค่าใช้จ่ายในการแข่งกีฬาพื้นเมือง</t>
  </si>
  <si>
    <t>ค่าวัสดุการศึกษาศูนย์พัฒนาเด็กเล็กบ้านลานนา,บ้านทุ่งใหญ่</t>
  </si>
  <si>
    <t>ค่าวัสดุการศึกษาศูนย์พัฒนาเด็กเล็กบ้านสี่กั๊ก</t>
  </si>
  <si>
    <t>ค่าบรรเทาสาธารณภัย</t>
  </si>
  <si>
    <t>ค่าอาหารเสริมนมศูนย์พัฒนาเด็กเล็กบ้านลานนา,บ้านทุ่งใหญ่</t>
  </si>
  <si>
    <t>ค่าอาหารเสริมนมศูนย์พัฒนาบ้านสี่กั๊ก</t>
  </si>
  <si>
    <t>ค่าอาหารเสริมนมสำหรับโรงเรียน สปช.</t>
  </si>
  <si>
    <t>อุดหนุนองค์การบริหารส่วนตำบลบ้านตูล</t>
  </si>
  <si>
    <t>อุดหนุนองค์การบริหารส่วนตำบลชะอวด</t>
  </si>
  <si>
    <t>โครงการเฉลิมพระเกียรติ</t>
  </si>
  <si>
    <t>อุดหนุนที่ทำการปกครองอำเภอชะอวด</t>
  </si>
  <si>
    <t>อุดหนุนสถานีอนามัยบ้านไม้เสียบ</t>
  </si>
  <si>
    <t>โครงการอบรมให้ความรู้และตรวจคัดกรองความดัน</t>
  </si>
  <si>
    <t>อุดหนุนโรงเรียนชุมชนควนดินแดง</t>
  </si>
  <si>
    <t>โครงการก่อสร้างที่สำหรับแปรงฟันนักเรียน</t>
  </si>
  <si>
    <t>โครงการเข้าค่ายพักแรมลูกเสือ-เนตรนารี</t>
  </si>
  <si>
    <t>โครงการอาหารกลางวัน</t>
  </si>
  <si>
    <t>อุดหนุนโรงเรียนบ้านทุ่งใหญ่</t>
  </si>
  <si>
    <t>โครงการฝึกเล่นดนตรีไทย</t>
  </si>
  <si>
    <t>อุดหนุนโรงเรียนเกาะขันธ์</t>
  </si>
  <si>
    <t>โครงการส่งเสริมการออกกำลังกาย</t>
  </si>
  <si>
    <t>อุดหนุนโรงเรียนบ้านลานนา</t>
  </si>
  <si>
    <t>โครงการประทีปธรรม</t>
  </si>
  <si>
    <t>อุดหนุนโรงเรียนวัดไม้เสียบ</t>
  </si>
  <si>
    <t>โครงการแข่งขันกีฬากลุ่มโรงเรียนตำบลเกาะขันธ์</t>
  </si>
  <si>
    <t>โครงการจัดส่งนักกีฬาเข้าร่วมแข่งขันกีฬาฯต้านยาเสพติด</t>
  </si>
  <si>
    <t>โครงการแข่งขันกีฬาพื้นเมืองในงานผลไม้ฯ</t>
  </si>
  <si>
    <t>โครงการจัดงานวันขึ้นปีใหม่ปี 2551</t>
  </si>
  <si>
    <t>โครงการสร้างสวนสมุนไพร</t>
  </si>
  <si>
    <t>อุดหนุนกลุ่มเลี้ยงปลาน้ำจืด ม.4</t>
  </si>
  <si>
    <t>อุดหนุนกลุ่มเลี้ยงสุกร ม.4</t>
  </si>
  <si>
    <t>อุดหนุนกลุ่มเลี้ยงสุกร ม.3</t>
  </si>
  <si>
    <t>อุดหนุนกลุ่มพัฒนาอาชีพไม้ผลและผสมปุ๋ย ม.8</t>
  </si>
  <si>
    <t>อุดหนุนกลุ่มเพาะเห็ดนางฟ้า ม.9</t>
  </si>
  <si>
    <t>อุดหนุนสำนักงานป้องกันและบรรเทาสาธารณภัยจังหวัดนครศรีธรรมราช</t>
  </si>
  <si>
    <t>อุดหนุนสถานีตำรวจภูธรอำเภอชะอวด</t>
  </si>
  <si>
    <t>อุดหนุนกลุ่มเลี้ยงโคพื้นเมือง ม.5</t>
  </si>
  <si>
    <t>เงินสงเคราะห์ผู้ชรา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</si>
  <si>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</si>
  <si>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</si>
  <si>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</si>
  <si>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ค่าครุภัณฑ์</t>
  </si>
  <si>
    <t>ค่าจัดซื้อรถจักรยาน</t>
  </si>
  <si>
    <t>โครงการก่อสร้างบ้านเทิดไท้</t>
  </si>
  <si>
    <t xml:space="preserve">ตั้งแต่วันที่ 1 ตุลาคม  2550  - 31 ธันวาคม  2550 </t>
  </si>
  <si>
    <t>โอนเพิ่ม</t>
  </si>
  <si>
    <t>โอนลด</t>
  </si>
  <si>
    <t>รวมจำนวนเงิน</t>
  </si>
  <si>
    <t>ค่าจ้างจัดทำแผนที่ภาษีและทะเบียนทรัพย์สิน</t>
  </si>
  <si>
    <t>ค่าจัดซื้อตู้เหล็ก 2 ชั้น</t>
  </si>
  <si>
    <t>โครงการก่อสร้างถนนสายทุ่งป่ายาง - เหนือน้ำ ม.1</t>
  </si>
  <si>
    <t>โครงการขยายเขตประปาหมู่บ้าน บ้านทุ่งนาบน ม.2</t>
  </si>
  <si>
    <t>โครงการปรับปรุงถนนสายนาแก้ว เขตหมู่ที่ 7</t>
  </si>
  <si>
    <t>โครงการก่อสร้างถนนคสล.สายข้างโรงเรียนลานนา - ห้วยยาง ม.3</t>
  </si>
  <si>
    <t>โครงการก่อสร้างถนนลาดยางสายสี่กั๊ก-โคกปรง ม.4</t>
  </si>
  <si>
    <t>โครงการก่อสร้างถนนคสล.สายหนองคล้า-ท่าไทร ม.5</t>
  </si>
  <si>
    <t>โครงการก่อสร้างถนนลาดยางสายทุ่งใหญ่ - ห้วยหลุด ม.6</t>
  </si>
  <si>
    <t>โครงการก่อสร้างถนนลาดยางสายห้วยทิง-หว้าโหล ม.7</t>
  </si>
  <si>
    <t>โครงการก่อสร้างถนนคสล.สายควนดินแดง - ทุ่งโหนด ม.8</t>
  </si>
  <si>
    <t>โครงการก่อสร้างรั้วสนามกีฬา ม.9</t>
  </si>
  <si>
    <t>โครงการปรับปรุงศาลาที่พัก ม.10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</si>
</sst>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</numFmts>
  <fonts count="13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Cordia New"/>
      <family val="0"/>
    </font>
    <font>
      <u val="single"/>
      <sz val="16"/>
      <name val="Angsana New"/>
      <family val="1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Angsana New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/>
    </xf>
    <xf numFmtId="0" fontId="1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1" fillId="0" borderId="6" xfId="15" applyFont="1" applyBorder="1" applyAlignment="1" quotePrefix="1">
      <alignment horizontal="right"/>
    </xf>
    <xf numFmtId="43" fontId="1" fillId="0" borderId="7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43" fontId="1" fillId="0" borderId="1" xfId="15" applyFont="1" applyBorder="1" applyAlignment="1">
      <alignment/>
    </xf>
    <xf numFmtId="43" fontId="1" fillId="0" borderId="6" xfId="15" applyFont="1" applyBorder="1" applyAlignment="1">
      <alignment/>
    </xf>
    <xf numFmtId="43" fontId="2" fillId="0" borderId="8" xfId="15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3" xfId="15" applyFont="1" applyBorder="1" applyAlignment="1">
      <alignment/>
    </xf>
    <xf numFmtId="43" fontId="2" fillId="0" borderId="12" xfId="15" applyFont="1" applyBorder="1" applyAlignment="1">
      <alignment horizontal="center"/>
    </xf>
    <xf numFmtId="43" fontId="2" fillId="0" borderId="5" xfId="15" applyFont="1" applyBorder="1" applyAlignment="1">
      <alignment/>
    </xf>
    <xf numFmtId="43" fontId="1" fillId="0" borderId="0" xfId="15" applyFont="1" applyAlignment="1">
      <alignment/>
    </xf>
    <xf numFmtId="43" fontId="1" fillId="0" borderId="8" xfId="15" applyFont="1" applyBorder="1" applyAlignment="1">
      <alignment/>
    </xf>
    <xf numFmtId="43" fontId="2" fillId="0" borderId="8" xfId="15" applyFont="1" applyBorder="1" applyAlignment="1">
      <alignment/>
    </xf>
    <xf numFmtId="43" fontId="1" fillId="0" borderId="11" xfId="15" applyFont="1" applyBorder="1" applyAlignment="1">
      <alignment/>
    </xf>
    <xf numFmtId="43" fontId="2" fillId="0" borderId="8" xfId="15" applyFont="1" applyBorder="1" applyAlignment="1">
      <alignment horizontal="center"/>
    </xf>
    <xf numFmtId="43" fontId="2" fillId="0" borderId="7" xfId="15" applyFont="1" applyBorder="1" applyAlignment="1">
      <alignment/>
    </xf>
    <xf numFmtId="43" fontId="1" fillId="0" borderId="11" xfId="15" applyFont="1" applyBorder="1" applyAlignment="1">
      <alignment/>
    </xf>
    <xf numFmtId="43" fontId="2" fillId="0" borderId="13" xfId="15" applyFont="1" applyBorder="1" applyAlignment="1">
      <alignment/>
    </xf>
    <xf numFmtId="0" fontId="1" fillId="0" borderId="4" xfId="0" applyFont="1" applyBorder="1" applyAlignment="1">
      <alignment/>
    </xf>
    <xf numFmtId="43" fontId="2" fillId="0" borderId="6" xfId="15" applyFont="1" applyBorder="1" applyAlignment="1">
      <alignment/>
    </xf>
    <xf numFmtId="43" fontId="1" fillId="0" borderId="7" xfId="15" applyFont="1" applyBorder="1" applyAlignment="1">
      <alignment/>
    </xf>
    <xf numFmtId="0" fontId="2" fillId="0" borderId="6" xfId="0" applyFont="1" applyBorder="1" applyAlignment="1">
      <alignment/>
    </xf>
    <xf numFmtId="43" fontId="2" fillId="0" borderId="7" xfId="15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8" xfId="15" applyFont="1" applyBorder="1" applyAlignment="1" quotePrefix="1">
      <alignment horizontal="right"/>
    </xf>
    <xf numFmtId="0" fontId="2" fillId="0" borderId="3" xfId="0" applyFont="1" applyBorder="1" applyAlignment="1">
      <alignment horizontal="left"/>
    </xf>
    <xf numFmtId="43" fontId="2" fillId="0" borderId="3" xfId="15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3" fontId="2" fillId="0" borderId="11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4" xfId="0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0" xfId="15" applyFont="1" applyBorder="1" applyAlignment="1">
      <alignment/>
    </xf>
    <xf numFmtId="0" fontId="9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" fillId="0" borderId="2" xfId="15" applyFont="1" applyBorder="1" applyAlignment="1" quotePrefix="1">
      <alignment horizontal="right"/>
    </xf>
    <xf numFmtId="0" fontId="11" fillId="0" borderId="7" xfId="0" applyFont="1" applyBorder="1" applyAlignment="1">
      <alignment/>
    </xf>
    <xf numFmtId="43" fontId="1" fillId="0" borderId="8" xfId="15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43" fontId="1" fillId="0" borderId="2" xfId="15" applyFont="1" applyBorder="1" applyAlignment="1">
      <alignment/>
    </xf>
    <xf numFmtId="43" fontId="2" fillId="0" borderId="14" xfId="15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0" fillId="0" borderId="2" xfId="15" applyBorder="1" applyAlignment="1">
      <alignment/>
    </xf>
    <xf numFmtId="43" fontId="0" fillId="0" borderId="2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8" xfId="15" applyBorder="1" applyAlignment="1">
      <alignment/>
    </xf>
    <xf numFmtId="0" fontId="6" fillId="0" borderId="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3" fontId="2" fillId="0" borderId="12" xfId="15" applyFont="1" applyBorder="1" applyAlignment="1">
      <alignment horizontal="center"/>
    </xf>
    <xf numFmtId="43" fontId="2" fillId="0" borderId="13" xfId="15" applyFont="1" applyBorder="1" applyAlignment="1">
      <alignment horizontal="center"/>
    </xf>
    <xf numFmtId="43" fontId="2" fillId="0" borderId="14" xfId="15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9"/>
  <sheetViews>
    <sheetView tabSelected="1" zoomScaleSheetLayoutView="100" workbookViewId="0" topLeftCell="A1">
      <selection activeCell="J110" sqref="J110"/>
    </sheetView>
  </sheetViews>
  <sheetFormatPr defaultColWidth="9.140625" defaultRowHeight="21.75"/>
  <cols>
    <col min="1" max="1" width="26.421875" style="1" customWidth="1"/>
    <col min="2" max="4" width="9.140625" style="1" customWidth="1"/>
    <col min="5" max="5" width="17.00390625" style="1" customWidth="1"/>
    <col min="6" max="6" width="14.00390625" style="1" customWidth="1"/>
    <col min="7" max="7" width="14.57421875" style="1" customWidth="1"/>
    <col min="8" max="8" width="12.8515625" style="1" customWidth="1"/>
    <col min="9" max="9" width="14.57421875" style="1" customWidth="1"/>
    <col min="10" max="10" width="12.8515625" style="1" customWidth="1"/>
    <col min="11" max="11" width="14.28125" style="1" customWidth="1"/>
    <col min="12" max="12" width="9.7109375" style="0" customWidth="1"/>
  </cols>
  <sheetData>
    <row r="1" spans="1:11" ht="23.2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" customFormat="1" ht="23.25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s="1" customFormat="1" ht="23.25">
      <c r="A3" s="140" t="s">
        <v>208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1" customFormat="1" ht="23.25">
      <c r="A4" s="140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" customFormat="1" ht="23.25">
      <c r="A5" s="132" t="s">
        <v>0</v>
      </c>
      <c r="B5" s="134" t="s">
        <v>1</v>
      </c>
      <c r="C5" s="135"/>
      <c r="D5" s="135"/>
      <c r="E5" s="136"/>
      <c r="F5" s="129" t="s">
        <v>5</v>
      </c>
      <c r="G5" s="130"/>
      <c r="H5" s="130"/>
      <c r="I5" s="130"/>
      <c r="J5" s="130"/>
      <c r="K5" s="131"/>
    </row>
    <row r="6" spans="1:13" ht="23.25">
      <c r="A6" s="133"/>
      <c r="B6" s="137"/>
      <c r="C6" s="138"/>
      <c r="D6" s="138"/>
      <c r="E6" s="139"/>
      <c r="F6" s="17" t="s">
        <v>2</v>
      </c>
      <c r="G6" s="17" t="s">
        <v>209</v>
      </c>
      <c r="H6" s="17" t="s">
        <v>210</v>
      </c>
      <c r="I6" s="17" t="s">
        <v>211</v>
      </c>
      <c r="J6" s="41" t="s">
        <v>3</v>
      </c>
      <c r="K6" s="17" t="s">
        <v>4</v>
      </c>
      <c r="L6" s="1"/>
      <c r="M6" s="1"/>
    </row>
    <row r="7" spans="1:13" ht="23.25">
      <c r="A7" s="37" t="s">
        <v>18</v>
      </c>
      <c r="C7" s="3"/>
      <c r="D7" s="3"/>
      <c r="E7" s="5"/>
      <c r="F7" s="90">
        <f>F8</f>
        <v>781940</v>
      </c>
      <c r="G7" s="90">
        <v>0</v>
      </c>
      <c r="H7" s="90">
        <v>0</v>
      </c>
      <c r="I7" s="48">
        <f aca="true" t="shared" si="0" ref="I7:I17">SUM(F7+G7-H7)</f>
        <v>781940</v>
      </c>
      <c r="J7" s="90">
        <f>J8+J17</f>
        <v>199889</v>
      </c>
      <c r="K7" s="58">
        <f aca="true" t="shared" si="1" ref="K7:K19">F7-J7</f>
        <v>582051</v>
      </c>
      <c r="L7" s="1"/>
      <c r="M7" s="1"/>
    </row>
    <row r="8" spans="1:13" ht="23.25">
      <c r="A8" s="15"/>
      <c r="B8" s="82" t="s">
        <v>19</v>
      </c>
      <c r="C8" s="7"/>
      <c r="D8" s="7"/>
      <c r="E8" s="8"/>
      <c r="F8" s="68">
        <f>SUM(F9:F17)</f>
        <v>781940</v>
      </c>
      <c r="G8" s="119">
        <v>0</v>
      </c>
      <c r="H8" s="83">
        <v>0</v>
      </c>
      <c r="I8" s="48">
        <f t="shared" si="0"/>
        <v>781940</v>
      </c>
      <c r="J8" s="48">
        <f>SUM(J9:J13)</f>
        <v>122389</v>
      </c>
      <c r="K8" s="68">
        <f t="shared" si="1"/>
        <v>659551</v>
      </c>
      <c r="L8" s="1"/>
      <c r="M8" s="1"/>
    </row>
    <row r="9" spans="1:13" ht="23.25">
      <c r="A9" s="14"/>
      <c r="B9" s="9" t="s">
        <v>52</v>
      </c>
      <c r="C9" s="3"/>
      <c r="D9" s="3"/>
      <c r="E9" s="5"/>
      <c r="F9" s="46">
        <v>3000</v>
      </c>
      <c r="G9" s="46">
        <v>0</v>
      </c>
      <c r="H9" s="46">
        <v>0</v>
      </c>
      <c r="I9" s="59">
        <f t="shared" si="0"/>
        <v>3000</v>
      </c>
      <c r="J9" s="110">
        <v>0</v>
      </c>
      <c r="K9" s="47">
        <f t="shared" si="1"/>
        <v>3000</v>
      </c>
      <c r="L9" s="1"/>
      <c r="M9" s="1"/>
    </row>
    <row r="10" spans="1:13" ht="23.25">
      <c r="A10" s="16"/>
      <c r="B10" s="2" t="s">
        <v>21</v>
      </c>
      <c r="C10" s="3"/>
      <c r="D10" s="3"/>
      <c r="E10" s="5"/>
      <c r="F10" s="46">
        <v>97700</v>
      </c>
      <c r="G10" s="46">
        <v>0</v>
      </c>
      <c r="H10" s="47">
        <v>0</v>
      </c>
      <c r="I10" s="100">
        <f t="shared" si="0"/>
        <v>97700</v>
      </c>
      <c r="J10" s="110">
        <v>97700</v>
      </c>
      <c r="K10" s="47">
        <f t="shared" si="1"/>
        <v>0</v>
      </c>
      <c r="L10" s="1"/>
      <c r="M10" s="1"/>
    </row>
    <row r="11" spans="1:13" ht="23.25">
      <c r="A11" s="16"/>
      <c r="B11" s="91" t="s">
        <v>151</v>
      </c>
      <c r="C11" s="3"/>
      <c r="D11" s="3"/>
      <c r="E11" s="5"/>
      <c r="F11" s="47">
        <v>132592</v>
      </c>
      <c r="G11" s="47">
        <v>0</v>
      </c>
      <c r="H11" s="47">
        <v>0</v>
      </c>
      <c r="I11" s="100">
        <f t="shared" si="0"/>
        <v>132592</v>
      </c>
      <c r="J11" s="110">
        <v>20226</v>
      </c>
      <c r="K11" s="47">
        <f t="shared" si="1"/>
        <v>112366</v>
      </c>
      <c r="L11" s="1"/>
      <c r="M11" s="1"/>
    </row>
    <row r="12" spans="1:13" ht="23.25">
      <c r="A12" s="16"/>
      <c r="B12" s="98" t="s">
        <v>152</v>
      </c>
      <c r="C12" s="3"/>
      <c r="D12" s="3"/>
      <c r="E12" s="5"/>
      <c r="F12" s="47">
        <v>26748</v>
      </c>
      <c r="G12" s="47">
        <v>0</v>
      </c>
      <c r="H12" s="47">
        <v>0</v>
      </c>
      <c r="I12" s="100">
        <f t="shared" si="0"/>
        <v>26748</v>
      </c>
      <c r="J12" s="110">
        <v>4463</v>
      </c>
      <c r="K12" s="47">
        <f t="shared" si="1"/>
        <v>22285</v>
      </c>
      <c r="L12" s="1"/>
      <c r="M12" s="1"/>
    </row>
    <row r="13" spans="1:13" ht="23.25">
      <c r="A13" s="16"/>
      <c r="B13" s="3" t="s">
        <v>72</v>
      </c>
      <c r="C13" s="3"/>
      <c r="D13" s="3"/>
      <c r="E13" s="5"/>
      <c r="F13" s="47">
        <v>231000</v>
      </c>
      <c r="G13" s="47">
        <v>0</v>
      </c>
      <c r="H13" s="47">
        <v>0</v>
      </c>
      <c r="I13" s="100">
        <f t="shared" si="0"/>
        <v>231000</v>
      </c>
      <c r="J13" s="42">
        <v>0</v>
      </c>
      <c r="K13" s="47">
        <f t="shared" si="1"/>
        <v>231000</v>
      </c>
      <c r="L13" s="1"/>
      <c r="M13" s="1"/>
    </row>
    <row r="14" spans="1:13" ht="23.25">
      <c r="A14" s="16"/>
      <c r="B14" s="3" t="s">
        <v>153</v>
      </c>
      <c r="C14" s="3"/>
      <c r="D14" s="3"/>
      <c r="E14" s="5"/>
      <c r="F14" s="47">
        <v>80000</v>
      </c>
      <c r="G14" s="47">
        <v>0</v>
      </c>
      <c r="H14" s="47">
        <v>0</v>
      </c>
      <c r="I14" s="100">
        <f t="shared" si="0"/>
        <v>80000</v>
      </c>
      <c r="J14" s="42">
        <v>0</v>
      </c>
      <c r="K14" s="47">
        <f t="shared" si="1"/>
        <v>80000</v>
      </c>
      <c r="L14" s="1"/>
      <c r="M14" s="1"/>
    </row>
    <row r="15" spans="1:13" ht="23.25">
      <c r="A15" s="16"/>
      <c r="B15" s="3" t="s">
        <v>154</v>
      </c>
      <c r="C15" s="3"/>
      <c r="D15" s="3"/>
      <c r="E15" s="5"/>
      <c r="F15" s="47">
        <v>9600</v>
      </c>
      <c r="G15" s="47">
        <v>0</v>
      </c>
      <c r="H15" s="47">
        <v>0</v>
      </c>
      <c r="I15" s="100">
        <f t="shared" si="0"/>
        <v>9600</v>
      </c>
      <c r="J15" s="42">
        <v>0</v>
      </c>
      <c r="K15" s="47">
        <f t="shared" si="1"/>
        <v>9600</v>
      </c>
      <c r="L15" s="1"/>
      <c r="M15" s="1"/>
    </row>
    <row r="16" spans="1:13" ht="23.25">
      <c r="A16" s="16"/>
      <c r="B16" s="3" t="s">
        <v>155</v>
      </c>
      <c r="C16" s="3"/>
      <c r="D16" s="3"/>
      <c r="E16" s="5"/>
      <c r="F16" s="47">
        <v>1300</v>
      </c>
      <c r="G16" s="47">
        <v>0</v>
      </c>
      <c r="H16" s="47">
        <v>0</v>
      </c>
      <c r="I16" s="100">
        <f t="shared" si="0"/>
        <v>1300</v>
      </c>
      <c r="J16" s="42">
        <v>0</v>
      </c>
      <c r="K16" s="47">
        <f t="shared" si="1"/>
        <v>1300</v>
      </c>
      <c r="L16" s="1"/>
      <c r="M16" s="1"/>
    </row>
    <row r="17" spans="1:13" ht="23.25">
      <c r="A17" s="84"/>
      <c r="B17" s="85" t="s">
        <v>20</v>
      </c>
      <c r="C17" s="79"/>
      <c r="D17" s="79"/>
      <c r="E17" s="80"/>
      <c r="F17" s="48">
        <v>200000</v>
      </c>
      <c r="G17" s="48">
        <v>0</v>
      </c>
      <c r="H17" s="48">
        <v>0</v>
      </c>
      <c r="I17" s="48">
        <f t="shared" si="0"/>
        <v>200000</v>
      </c>
      <c r="J17" s="81">
        <v>77500</v>
      </c>
      <c r="K17" s="48">
        <f t="shared" si="1"/>
        <v>122500</v>
      </c>
      <c r="L17" s="1"/>
      <c r="M17" s="1"/>
    </row>
    <row r="18" spans="1:13" ht="23.25">
      <c r="A18" s="14" t="s">
        <v>44</v>
      </c>
      <c r="B18" s="2"/>
      <c r="C18" s="3"/>
      <c r="D18" s="3"/>
      <c r="E18" s="5"/>
      <c r="F18" s="90">
        <f>F20+F29+F32+F100+F109+F203+F213</f>
        <v>10600350</v>
      </c>
      <c r="G18" s="90">
        <v>0</v>
      </c>
      <c r="H18" s="90">
        <v>0</v>
      </c>
      <c r="I18" s="90">
        <f>I20+I29+I32+I100+I109+I203+I213</f>
        <v>10600350</v>
      </c>
      <c r="J18" s="90">
        <f>J20+J29+J32+J100+J109+J203+J213</f>
        <v>1410292.37</v>
      </c>
      <c r="K18" s="48">
        <f t="shared" si="1"/>
        <v>9190057.629999999</v>
      </c>
      <c r="L18" s="1"/>
      <c r="M18" s="1"/>
    </row>
    <row r="19" spans="1:13" ht="23.25">
      <c r="A19" s="14" t="s">
        <v>42</v>
      </c>
      <c r="B19" s="2"/>
      <c r="C19" s="3"/>
      <c r="D19" s="3"/>
      <c r="E19" s="5"/>
      <c r="F19" s="90">
        <f>F20+F29+F32+F100+F109+F203</f>
        <v>10472350</v>
      </c>
      <c r="G19" s="90">
        <v>0</v>
      </c>
      <c r="H19" s="90">
        <v>0</v>
      </c>
      <c r="I19" s="90">
        <f>I20+I29+I32+I100+I109+I203</f>
        <v>10472350</v>
      </c>
      <c r="J19" s="90">
        <f>J20+J29+J32+J100+J109+J203</f>
        <v>1410292.37</v>
      </c>
      <c r="K19" s="65">
        <f t="shared" si="1"/>
        <v>9062057.629999999</v>
      </c>
      <c r="L19" s="1"/>
      <c r="M19" s="1"/>
    </row>
    <row r="20" spans="1:13" ht="23.25">
      <c r="A20" s="14" t="s">
        <v>6</v>
      </c>
      <c r="B20" s="2"/>
      <c r="C20" s="3"/>
      <c r="D20" s="3"/>
      <c r="E20" s="5"/>
      <c r="F20" s="48">
        <f>SUM(F21:F21)</f>
        <v>1269120</v>
      </c>
      <c r="G20" s="48">
        <v>0</v>
      </c>
      <c r="H20" s="48">
        <v>0</v>
      </c>
      <c r="I20" s="48">
        <f>SUM(I21:I21)</f>
        <v>1269120</v>
      </c>
      <c r="J20" s="48">
        <f>SUM(J21:J21)</f>
        <v>272190</v>
      </c>
      <c r="K20" s="58">
        <f aca="true" t="shared" si="2" ref="K20:K26">F20-J20</f>
        <v>996930</v>
      </c>
      <c r="L20" s="1"/>
      <c r="M20" s="1"/>
    </row>
    <row r="21" spans="1:13" ht="23.25">
      <c r="A21" s="27" t="s">
        <v>59</v>
      </c>
      <c r="B21" s="2"/>
      <c r="C21" s="3"/>
      <c r="D21" s="3"/>
      <c r="E21" s="5"/>
      <c r="F21" s="48">
        <f>SUM(F22:F26)</f>
        <v>1269120</v>
      </c>
      <c r="G21" s="48">
        <v>0</v>
      </c>
      <c r="H21" s="48">
        <v>0</v>
      </c>
      <c r="I21" s="48">
        <f>SUM(I22:I26)</f>
        <v>1269120</v>
      </c>
      <c r="J21" s="48">
        <f>SUM(J22:J26)</f>
        <v>272190</v>
      </c>
      <c r="K21" s="58">
        <f t="shared" si="2"/>
        <v>996930</v>
      </c>
      <c r="L21" s="1"/>
      <c r="M21" s="1"/>
    </row>
    <row r="22" spans="1:13" ht="23.25">
      <c r="A22" s="10"/>
      <c r="B22" s="2" t="s">
        <v>7</v>
      </c>
      <c r="C22" s="3"/>
      <c r="D22" s="3"/>
      <c r="E22" s="5"/>
      <c r="F22" s="46">
        <v>857520</v>
      </c>
      <c r="G22" s="46">
        <v>0</v>
      </c>
      <c r="H22" s="46">
        <v>0</v>
      </c>
      <c r="I22" s="100">
        <f>SUM(F22+G22-H22)</f>
        <v>857520</v>
      </c>
      <c r="J22" s="46">
        <v>163770</v>
      </c>
      <c r="K22" s="47">
        <f t="shared" si="2"/>
        <v>693750</v>
      </c>
      <c r="L22" s="1"/>
      <c r="M22" s="1"/>
    </row>
    <row r="23" spans="1:13" ht="23.25">
      <c r="A23" s="2"/>
      <c r="B23" s="2" t="s">
        <v>73</v>
      </c>
      <c r="C23" s="3"/>
      <c r="D23" s="3"/>
      <c r="E23" s="5"/>
      <c r="F23" s="46">
        <v>60000</v>
      </c>
      <c r="G23" s="46">
        <v>0</v>
      </c>
      <c r="H23" s="46">
        <v>0</v>
      </c>
      <c r="I23" s="100">
        <f>SUM(F23+G23-H23)</f>
        <v>60000</v>
      </c>
      <c r="J23" s="46">
        <v>20520</v>
      </c>
      <c r="K23" s="47">
        <f t="shared" si="2"/>
        <v>39480</v>
      </c>
      <c r="L23" s="1"/>
      <c r="M23" s="1"/>
    </row>
    <row r="24" spans="1:13" ht="23.25">
      <c r="A24" s="2"/>
      <c r="B24" s="2" t="s">
        <v>74</v>
      </c>
      <c r="C24" s="3"/>
      <c r="D24" s="3"/>
      <c r="E24" s="5"/>
      <c r="F24" s="46">
        <v>206400</v>
      </c>
      <c r="G24" s="46">
        <v>0</v>
      </c>
      <c r="H24" s="46">
        <v>0</v>
      </c>
      <c r="I24" s="100">
        <f>SUM(F24+G24-H24)</f>
        <v>206400</v>
      </c>
      <c r="J24" s="46">
        <v>51600</v>
      </c>
      <c r="K24" s="47">
        <f t="shared" si="2"/>
        <v>154800</v>
      </c>
      <c r="L24" s="1"/>
      <c r="M24" s="1"/>
    </row>
    <row r="25" spans="1:13" ht="23.25">
      <c r="A25" s="2"/>
      <c r="B25" s="2" t="s">
        <v>76</v>
      </c>
      <c r="C25" s="3"/>
      <c r="D25" s="3"/>
      <c r="E25" s="5"/>
      <c r="F25" s="46">
        <v>76800</v>
      </c>
      <c r="G25" s="46">
        <v>0</v>
      </c>
      <c r="H25" s="46">
        <v>0</v>
      </c>
      <c r="I25" s="100">
        <f>SUM(F25+G25-H25)</f>
        <v>76800</v>
      </c>
      <c r="J25" s="46">
        <v>19200</v>
      </c>
      <c r="K25" s="47">
        <f t="shared" si="2"/>
        <v>57600</v>
      </c>
      <c r="L25" s="1"/>
      <c r="M25" s="1"/>
    </row>
    <row r="26" spans="1:13" ht="23.25">
      <c r="A26" s="11"/>
      <c r="B26" s="6" t="s">
        <v>75</v>
      </c>
      <c r="C26" s="7"/>
      <c r="D26" s="7"/>
      <c r="E26" s="8"/>
      <c r="F26" s="43">
        <v>68400</v>
      </c>
      <c r="G26" s="43">
        <v>0</v>
      </c>
      <c r="H26" s="49">
        <v>0</v>
      </c>
      <c r="I26" s="66">
        <f>SUM(F26+G26-H26)</f>
        <v>68400</v>
      </c>
      <c r="J26" s="43">
        <v>17100</v>
      </c>
      <c r="K26" s="43">
        <f t="shared" si="2"/>
        <v>51300</v>
      </c>
      <c r="L26" s="1"/>
      <c r="M26" s="1"/>
    </row>
    <row r="27" spans="1:13" ht="23.25">
      <c r="A27" s="132" t="s">
        <v>0</v>
      </c>
      <c r="B27" s="134" t="s">
        <v>1</v>
      </c>
      <c r="C27" s="135"/>
      <c r="D27" s="135"/>
      <c r="E27" s="136"/>
      <c r="F27" s="145" t="s">
        <v>5</v>
      </c>
      <c r="G27" s="146"/>
      <c r="H27" s="146"/>
      <c r="I27" s="146"/>
      <c r="J27" s="146"/>
      <c r="K27" s="147"/>
      <c r="L27" s="1"/>
      <c r="M27" s="1"/>
    </row>
    <row r="28" spans="1:13" ht="23.25">
      <c r="A28" s="133"/>
      <c r="B28" s="137"/>
      <c r="C28" s="138"/>
      <c r="D28" s="138"/>
      <c r="E28" s="139"/>
      <c r="F28" s="54" t="s">
        <v>2</v>
      </c>
      <c r="G28" s="17" t="s">
        <v>209</v>
      </c>
      <c r="H28" s="17" t="s">
        <v>210</v>
      </c>
      <c r="I28" s="17" t="s">
        <v>211</v>
      </c>
      <c r="J28" s="54" t="s">
        <v>3</v>
      </c>
      <c r="K28" s="60" t="s">
        <v>4</v>
      </c>
      <c r="L28" s="1"/>
      <c r="M28" s="1"/>
    </row>
    <row r="29" spans="1:13" ht="23.25">
      <c r="A29" s="14" t="s">
        <v>9</v>
      </c>
      <c r="B29" s="2"/>
      <c r="C29" s="3"/>
      <c r="D29" s="3"/>
      <c r="E29" s="5"/>
      <c r="F29" s="68">
        <f>SUM(F30:F31)</f>
        <v>1063555</v>
      </c>
      <c r="G29" s="68">
        <v>0</v>
      </c>
      <c r="H29" s="68">
        <v>0</v>
      </c>
      <c r="I29" s="68">
        <f>SUM(F29+G29-H29)</f>
        <v>1063555</v>
      </c>
      <c r="J29" s="68">
        <f>SUM(J30:J31)</f>
        <v>281680</v>
      </c>
      <c r="K29" s="58">
        <f>F29-J29</f>
        <v>781875</v>
      </c>
      <c r="L29" s="1"/>
      <c r="M29" s="1"/>
    </row>
    <row r="30" spans="1:13" ht="23.25">
      <c r="A30" s="14"/>
      <c r="B30" s="2" t="s">
        <v>77</v>
      </c>
      <c r="C30" s="3"/>
      <c r="D30" s="3"/>
      <c r="E30" s="5"/>
      <c r="F30" s="100">
        <v>849475</v>
      </c>
      <c r="G30" s="100">
        <v>0</v>
      </c>
      <c r="H30" s="100">
        <v>0</v>
      </c>
      <c r="I30" s="100">
        <f>SUM(F30+G30-H30)</f>
        <v>849475</v>
      </c>
      <c r="J30" s="59">
        <v>226500</v>
      </c>
      <c r="K30" s="47">
        <f>F30-J30</f>
        <v>622975</v>
      </c>
      <c r="L30" s="1"/>
      <c r="M30" s="1"/>
    </row>
    <row r="31" spans="1:13" ht="23.25">
      <c r="A31" s="15"/>
      <c r="B31" s="6" t="s">
        <v>62</v>
      </c>
      <c r="C31" s="7"/>
      <c r="D31" s="7"/>
      <c r="E31" s="8"/>
      <c r="F31" s="66">
        <v>214080</v>
      </c>
      <c r="G31" s="66">
        <v>0</v>
      </c>
      <c r="H31" s="66">
        <v>0</v>
      </c>
      <c r="I31" s="100">
        <f>SUM(F31+G31-H31)</f>
        <v>214080</v>
      </c>
      <c r="J31" s="66">
        <v>55180</v>
      </c>
      <c r="K31" s="43">
        <f>F31-J31</f>
        <v>158900</v>
      </c>
      <c r="L31" s="1"/>
      <c r="M31" s="1"/>
    </row>
    <row r="32" spans="1:13" ht="23.25">
      <c r="A32" s="14" t="s">
        <v>10</v>
      </c>
      <c r="B32" s="2"/>
      <c r="C32" s="3"/>
      <c r="D32" s="3"/>
      <c r="E32" s="5"/>
      <c r="F32" s="90">
        <f>F33+F44+F85</f>
        <v>4752255</v>
      </c>
      <c r="G32" s="90">
        <v>0</v>
      </c>
      <c r="H32" s="90">
        <v>0</v>
      </c>
      <c r="I32" s="90">
        <f>I33+I44+I85</f>
        <v>4752255</v>
      </c>
      <c r="J32" s="90">
        <f>J33+J44+J85</f>
        <v>538632</v>
      </c>
      <c r="K32" s="58">
        <f>F32-J32</f>
        <v>4213623</v>
      </c>
      <c r="L32" s="1"/>
      <c r="M32" s="1"/>
    </row>
    <row r="33" spans="1:13" ht="23.25">
      <c r="A33" s="14" t="s">
        <v>11</v>
      </c>
      <c r="B33" s="2"/>
      <c r="C33" s="3"/>
      <c r="D33" s="3"/>
      <c r="E33" s="5"/>
      <c r="F33" s="48">
        <f>SUM(F34:F41)</f>
        <v>1666360</v>
      </c>
      <c r="G33" s="48">
        <v>0</v>
      </c>
      <c r="H33" s="48">
        <v>0</v>
      </c>
      <c r="I33" s="48">
        <f aca="true" t="shared" si="3" ref="I33:I41">SUM(F33+G33-H33)</f>
        <v>1666360</v>
      </c>
      <c r="J33" s="48">
        <f>SUM(J34:J41)</f>
        <v>339025</v>
      </c>
      <c r="K33" s="58">
        <f aca="true" t="shared" si="4" ref="K33:K44">F33-J33</f>
        <v>1327335</v>
      </c>
      <c r="L33" s="1"/>
      <c r="M33" s="1"/>
    </row>
    <row r="34" spans="1:13" ht="23.25">
      <c r="A34" s="14"/>
      <c r="B34" s="2" t="s">
        <v>22</v>
      </c>
      <c r="C34" s="3"/>
      <c r="D34" s="3"/>
      <c r="E34" s="5"/>
      <c r="F34" s="46">
        <v>1240200</v>
      </c>
      <c r="G34" s="46">
        <v>0</v>
      </c>
      <c r="H34" s="46">
        <v>0</v>
      </c>
      <c r="I34" s="100">
        <f t="shared" si="3"/>
        <v>1240200</v>
      </c>
      <c r="J34" s="46">
        <v>310050</v>
      </c>
      <c r="K34" s="47">
        <f t="shared" si="4"/>
        <v>930150</v>
      </c>
      <c r="L34" s="1"/>
      <c r="M34" s="1"/>
    </row>
    <row r="35" spans="1:13" ht="23.25">
      <c r="A35" s="2"/>
      <c r="B35" s="2" t="s">
        <v>12</v>
      </c>
      <c r="C35" s="3"/>
      <c r="D35" s="3"/>
      <c r="E35" s="5"/>
      <c r="F35" s="47">
        <v>162000</v>
      </c>
      <c r="G35" s="47">
        <v>0</v>
      </c>
      <c r="H35" s="50">
        <v>0</v>
      </c>
      <c r="I35" s="100">
        <f t="shared" si="3"/>
        <v>162000</v>
      </c>
      <c r="J35" s="47">
        <v>0</v>
      </c>
      <c r="K35" s="47">
        <f t="shared" si="4"/>
        <v>162000</v>
      </c>
      <c r="L35" s="1"/>
      <c r="M35" s="1"/>
    </row>
    <row r="36" spans="1:13" ht="23.25">
      <c r="A36" s="10"/>
      <c r="B36" s="3" t="s">
        <v>64</v>
      </c>
      <c r="C36" s="3"/>
      <c r="D36" s="3"/>
      <c r="E36" s="5"/>
      <c r="F36" s="47">
        <v>20160</v>
      </c>
      <c r="G36" s="47">
        <v>0</v>
      </c>
      <c r="H36" s="51">
        <v>0</v>
      </c>
      <c r="I36" s="100">
        <f t="shared" si="3"/>
        <v>20160</v>
      </c>
      <c r="J36" s="47">
        <v>0</v>
      </c>
      <c r="K36" s="47">
        <f t="shared" si="4"/>
        <v>20160</v>
      </c>
      <c r="L36" s="1"/>
      <c r="M36" s="1"/>
    </row>
    <row r="37" spans="1:13" ht="23.25">
      <c r="A37" s="10"/>
      <c r="B37" s="3" t="s">
        <v>13</v>
      </c>
      <c r="C37" s="3"/>
      <c r="D37" s="3"/>
      <c r="E37" s="5"/>
      <c r="F37" s="47">
        <v>54000</v>
      </c>
      <c r="G37" s="47">
        <v>0</v>
      </c>
      <c r="H37" s="51">
        <v>0</v>
      </c>
      <c r="I37" s="100">
        <f t="shared" si="3"/>
        <v>54000</v>
      </c>
      <c r="J37" s="47">
        <v>10800</v>
      </c>
      <c r="K37" s="47">
        <f t="shared" si="4"/>
        <v>43200</v>
      </c>
      <c r="L37" s="1"/>
      <c r="M37" s="1"/>
    </row>
    <row r="38" spans="1:13" ht="23.25">
      <c r="A38" s="76"/>
      <c r="B38" s="3" t="s">
        <v>14</v>
      </c>
      <c r="C38" s="3"/>
      <c r="D38" s="3"/>
      <c r="E38" s="5"/>
      <c r="F38" s="47">
        <v>20000</v>
      </c>
      <c r="G38" s="47">
        <v>0</v>
      </c>
      <c r="H38" s="51">
        <v>0</v>
      </c>
      <c r="I38" s="100">
        <f t="shared" si="3"/>
        <v>20000</v>
      </c>
      <c r="J38" s="47">
        <v>0</v>
      </c>
      <c r="K38" s="47">
        <f>F38-J38</f>
        <v>20000</v>
      </c>
      <c r="L38" s="1"/>
      <c r="M38" s="1"/>
    </row>
    <row r="39" spans="1:13" ht="23.25">
      <c r="A39" s="76"/>
      <c r="B39" s="3" t="s">
        <v>15</v>
      </c>
      <c r="C39" s="3"/>
      <c r="D39" s="3"/>
      <c r="E39" s="5"/>
      <c r="F39" s="47">
        <v>100000</v>
      </c>
      <c r="G39" s="47">
        <v>0</v>
      </c>
      <c r="H39" s="51">
        <v>0</v>
      </c>
      <c r="I39" s="100">
        <f t="shared" si="3"/>
        <v>100000</v>
      </c>
      <c r="J39" s="47">
        <v>9925</v>
      </c>
      <c r="K39" s="47">
        <f>F39-J39</f>
        <v>90075</v>
      </c>
      <c r="L39" s="1"/>
      <c r="M39" s="1"/>
    </row>
    <row r="40" spans="1:13" ht="23.25">
      <c r="A40" s="76"/>
      <c r="B40" s="3" t="s">
        <v>24</v>
      </c>
      <c r="C40" s="3"/>
      <c r="D40" s="3"/>
      <c r="E40" s="5"/>
      <c r="F40" s="47">
        <v>45000</v>
      </c>
      <c r="G40" s="47">
        <v>0</v>
      </c>
      <c r="H40" s="51">
        <v>0</v>
      </c>
      <c r="I40" s="100">
        <f t="shared" si="3"/>
        <v>45000</v>
      </c>
      <c r="J40" s="47">
        <v>8250</v>
      </c>
      <c r="K40" s="47">
        <f>F40-J40</f>
        <v>36750</v>
      </c>
      <c r="L40" s="1"/>
      <c r="M40" s="1"/>
    </row>
    <row r="41" spans="1:13" ht="23.25">
      <c r="A41" s="11"/>
      <c r="B41" s="7" t="s">
        <v>78</v>
      </c>
      <c r="C41" s="7"/>
      <c r="D41" s="7"/>
      <c r="E41" s="8"/>
      <c r="F41" s="43">
        <v>25000</v>
      </c>
      <c r="G41" s="47">
        <v>0</v>
      </c>
      <c r="H41" s="51">
        <v>0</v>
      </c>
      <c r="I41" s="100">
        <f t="shared" si="3"/>
        <v>25000</v>
      </c>
      <c r="J41" s="47">
        <v>0</v>
      </c>
      <c r="K41" s="47">
        <f t="shared" si="4"/>
        <v>25000</v>
      </c>
      <c r="L41" s="1"/>
      <c r="M41" s="1"/>
    </row>
    <row r="42" spans="1:13" ht="23.25" hidden="1">
      <c r="A42" s="2"/>
      <c r="B42" s="2" t="s">
        <v>16</v>
      </c>
      <c r="C42" s="3"/>
      <c r="D42" s="3"/>
      <c r="E42" s="5"/>
      <c r="F42" s="46">
        <v>18000</v>
      </c>
      <c r="G42" s="46"/>
      <c r="H42" s="46"/>
      <c r="I42" s="46"/>
      <c r="J42" s="46"/>
      <c r="K42" s="47">
        <f t="shared" si="4"/>
        <v>18000</v>
      </c>
      <c r="L42" s="1"/>
      <c r="M42" s="1"/>
    </row>
    <row r="43" spans="1:13" ht="23.25" hidden="1">
      <c r="A43" s="6"/>
      <c r="B43" s="6" t="s">
        <v>24</v>
      </c>
      <c r="C43" s="7"/>
      <c r="D43" s="7"/>
      <c r="E43" s="8"/>
      <c r="F43" s="53">
        <v>30000</v>
      </c>
      <c r="G43" s="53"/>
      <c r="H43" s="53"/>
      <c r="I43" s="53"/>
      <c r="J43" s="53"/>
      <c r="K43" s="43">
        <f t="shared" si="4"/>
        <v>30000</v>
      </c>
      <c r="L43" s="1"/>
      <c r="M43" s="1"/>
    </row>
    <row r="44" spans="1:13" ht="23.25">
      <c r="A44" s="37" t="s">
        <v>40</v>
      </c>
      <c r="B44" s="2"/>
      <c r="C44" s="3"/>
      <c r="D44" s="3"/>
      <c r="E44" s="5"/>
      <c r="F44" s="48">
        <f>SUM(F45+F57+F61+F77)</f>
        <v>1479790</v>
      </c>
      <c r="G44" s="48">
        <v>0</v>
      </c>
      <c r="H44" s="48">
        <v>0</v>
      </c>
      <c r="I44" s="48">
        <f>SUM(F44+G44-H44)</f>
        <v>1479790</v>
      </c>
      <c r="J44" s="48">
        <f>SUM(J45+J57+J61+J77)</f>
        <v>139017</v>
      </c>
      <c r="K44" s="58">
        <f t="shared" si="4"/>
        <v>1340773</v>
      </c>
      <c r="L44" s="1"/>
      <c r="M44" s="1"/>
    </row>
    <row r="45" spans="1:13" ht="23.25">
      <c r="A45" s="77" t="s">
        <v>17</v>
      </c>
      <c r="B45" s="2"/>
      <c r="C45" s="3"/>
      <c r="D45" s="3"/>
      <c r="E45" s="5"/>
      <c r="F45" s="48">
        <f>SUM(F46:F54)</f>
        <v>493390</v>
      </c>
      <c r="G45" s="48">
        <v>0</v>
      </c>
      <c r="H45" s="48">
        <v>0</v>
      </c>
      <c r="I45" s="48">
        <f>SUM(F45+G45-H45)</f>
        <v>493390</v>
      </c>
      <c r="J45" s="48">
        <f>SUM(J46:J54)</f>
        <v>71976</v>
      </c>
      <c r="K45" s="48">
        <f>SUM(K46:K54)</f>
        <v>421414</v>
      </c>
      <c r="L45" s="1"/>
      <c r="M45" s="1"/>
    </row>
    <row r="46" spans="1:13" ht="23.25">
      <c r="A46" s="77"/>
      <c r="B46" s="2" t="s">
        <v>79</v>
      </c>
      <c r="C46" s="3"/>
      <c r="D46" s="3"/>
      <c r="E46" s="5"/>
      <c r="F46" s="46">
        <v>70000</v>
      </c>
      <c r="G46" s="46">
        <v>0</v>
      </c>
      <c r="H46" s="46">
        <v>0</v>
      </c>
      <c r="I46" s="100">
        <f>SUM(F46+G46-H46)</f>
        <v>70000</v>
      </c>
      <c r="J46" s="46">
        <v>400</v>
      </c>
      <c r="K46" s="47">
        <f aca="true" t="shared" si="5" ref="K46:K65">F46-J46</f>
        <v>69600</v>
      </c>
      <c r="L46" s="1"/>
      <c r="M46" s="1"/>
    </row>
    <row r="47" spans="1:13" ht="23.25">
      <c r="A47" s="10"/>
      <c r="B47" s="2" t="s">
        <v>80</v>
      </c>
      <c r="C47" s="3"/>
      <c r="D47" s="3"/>
      <c r="E47" s="5"/>
      <c r="F47" s="46">
        <v>10000</v>
      </c>
      <c r="G47" s="46">
        <v>0</v>
      </c>
      <c r="H47" s="46">
        <v>0</v>
      </c>
      <c r="I47" s="100">
        <f>SUM(F47+G47-H47)</f>
        <v>10000</v>
      </c>
      <c r="J47" s="46">
        <v>0</v>
      </c>
      <c r="K47" s="47">
        <f t="shared" si="5"/>
        <v>10000</v>
      </c>
      <c r="L47" s="1"/>
      <c r="M47" s="1"/>
    </row>
    <row r="48" spans="1:13" ht="23.25">
      <c r="A48" s="10"/>
      <c r="B48" s="2" t="s">
        <v>81</v>
      </c>
      <c r="C48" s="3"/>
      <c r="D48" s="3"/>
      <c r="E48" s="5"/>
      <c r="F48" s="46">
        <v>50000</v>
      </c>
      <c r="G48" s="46">
        <v>0</v>
      </c>
      <c r="H48" s="46">
        <v>0</v>
      </c>
      <c r="I48" s="100">
        <f aca="true" t="shared" si="6" ref="I48:I54">SUM(F48+G48-H48)</f>
        <v>50000</v>
      </c>
      <c r="J48" s="46">
        <v>23356</v>
      </c>
      <c r="K48" s="47">
        <f t="shared" si="5"/>
        <v>26644</v>
      </c>
      <c r="L48" s="1"/>
      <c r="M48" s="1"/>
    </row>
    <row r="49" spans="1:13" ht="23.25" customHeight="1">
      <c r="A49" s="10"/>
      <c r="B49" s="2" t="s">
        <v>82</v>
      </c>
      <c r="C49" s="3"/>
      <c r="D49" s="3"/>
      <c r="E49" s="5"/>
      <c r="F49" s="46">
        <v>5000</v>
      </c>
      <c r="G49" s="46">
        <v>0</v>
      </c>
      <c r="H49" s="46">
        <v>0</v>
      </c>
      <c r="I49" s="100">
        <f t="shared" si="6"/>
        <v>5000</v>
      </c>
      <c r="J49" s="47">
        <v>0</v>
      </c>
      <c r="K49" s="47">
        <f t="shared" si="5"/>
        <v>5000</v>
      </c>
      <c r="L49" s="1"/>
      <c r="M49" s="1"/>
    </row>
    <row r="50" spans="1:13" ht="23.25">
      <c r="A50" s="10"/>
      <c r="B50" s="3" t="s">
        <v>26</v>
      </c>
      <c r="C50" s="3"/>
      <c r="D50" s="3"/>
      <c r="E50" s="5"/>
      <c r="F50" s="47">
        <v>70000</v>
      </c>
      <c r="G50" s="47">
        <v>0</v>
      </c>
      <c r="H50" s="47">
        <v>0</v>
      </c>
      <c r="I50" s="100">
        <f t="shared" si="6"/>
        <v>70000</v>
      </c>
      <c r="J50" s="47">
        <v>13420</v>
      </c>
      <c r="K50" s="47">
        <f t="shared" si="5"/>
        <v>56580</v>
      </c>
      <c r="L50" s="1"/>
      <c r="M50" s="1"/>
    </row>
    <row r="51" spans="1:13" ht="23.25">
      <c r="A51" s="10"/>
      <c r="B51" s="2" t="s">
        <v>83</v>
      </c>
      <c r="C51" s="3"/>
      <c r="D51" s="3"/>
      <c r="E51" s="5"/>
      <c r="F51" s="47">
        <v>50000</v>
      </c>
      <c r="G51" s="47">
        <v>0</v>
      </c>
      <c r="H51" s="47">
        <v>0</v>
      </c>
      <c r="I51" s="100">
        <f t="shared" si="6"/>
        <v>50000</v>
      </c>
      <c r="J51" s="47">
        <v>0</v>
      </c>
      <c r="K51" s="47">
        <f t="shared" si="5"/>
        <v>50000</v>
      </c>
      <c r="L51" s="1"/>
      <c r="M51" s="1"/>
    </row>
    <row r="52" spans="1:13" ht="23.25">
      <c r="A52" s="10"/>
      <c r="B52" s="2" t="s">
        <v>156</v>
      </c>
      <c r="C52" s="3"/>
      <c r="D52" s="3"/>
      <c r="E52" s="5"/>
      <c r="F52" s="51">
        <v>390</v>
      </c>
      <c r="G52" s="51">
        <v>0</v>
      </c>
      <c r="H52" s="51">
        <v>0</v>
      </c>
      <c r="I52" s="100">
        <f t="shared" si="6"/>
        <v>390</v>
      </c>
      <c r="J52" s="47">
        <v>0</v>
      </c>
      <c r="K52" s="47">
        <f t="shared" si="5"/>
        <v>390</v>
      </c>
      <c r="L52" s="1"/>
      <c r="M52" s="1"/>
    </row>
    <row r="53" spans="1:13" ht="23.25">
      <c r="A53" s="10"/>
      <c r="B53" s="91" t="s">
        <v>157</v>
      </c>
      <c r="C53" s="3"/>
      <c r="D53" s="3"/>
      <c r="E53" s="5"/>
      <c r="F53" s="47">
        <v>158000</v>
      </c>
      <c r="G53" s="47">
        <v>0</v>
      </c>
      <c r="H53" s="47">
        <v>0</v>
      </c>
      <c r="I53" s="100">
        <f t="shared" si="6"/>
        <v>158000</v>
      </c>
      <c r="J53" s="47">
        <v>24600</v>
      </c>
      <c r="K53" s="47">
        <f t="shared" si="5"/>
        <v>133400</v>
      </c>
      <c r="L53" s="1"/>
      <c r="M53" s="1"/>
    </row>
    <row r="54" spans="1:13" ht="23.25">
      <c r="A54" s="11"/>
      <c r="B54" s="99" t="s">
        <v>158</v>
      </c>
      <c r="C54" s="7"/>
      <c r="D54" s="7"/>
      <c r="E54" s="8"/>
      <c r="F54" s="43">
        <v>80000</v>
      </c>
      <c r="G54" s="43">
        <v>0</v>
      </c>
      <c r="H54" s="43">
        <v>0</v>
      </c>
      <c r="I54" s="66">
        <f t="shared" si="6"/>
        <v>80000</v>
      </c>
      <c r="J54" s="43">
        <v>10200</v>
      </c>
      <c r="K54" s="43">
        <f t="shared" si="5"/>
        <v>69800</v>
      </c>
      <c r="L54" s="1"/>
      <c r="M54" s="1"/>
    </row>
    <row r="55" spans="1:13" ht="23.25">
      <c r="A55" s="132" t="s">
        <v>0</v>
      </c>
      <c r="B55" s="134" t="s">
        <v>1</v>
      </c>
      <c r="C55" s="135"/>
      <c r="D55" s="135"/>
      <c r="E55" s="136"/>
      <c r="F55" s="129" t="s">
        <v>5</v>
      </c>
      <c r="G55" s="130"/>
      <c r="H55" s="130"/>
      <c r="I55" s="130"/>
      <c r="J55" s="130"/>
      <c r="K55" s="131"/>
      <c r="L55" s="1"/>
      <c r="M55" s="1"/>
    </row>
    <row r="56" spans="1:13" ht="23.25">
      <c r="A56" s="133"/>
      <c r="B56" s="137"/>
      <c r="C56" s="138"/>
      <c r="D56" s="138"/>
      <c r="E56" s="139"/>
      <c r="F56" s="40" t="s">
        <v>2</v>
      </c>
      <c r="G56" s="17" t="s">
        <v>209</v>
      </c>
      <c r="H56" s="17" t="s">
        <v>210</v>
      </c>
      <c r="I56" s="17" t="s">
        <v>211</v>
      </c>
      <c r="J56" s="41" t="s">
        <v>3</v>
      </c>
      <c r="K56" s="17" t="s">
        <v>4</v>
      </c>
      <c r="L56" s="1"/>
      <c r="M56" s="1"/>
    </row>
    <row r="57" spans="1:13" ht="23.25">
      <c r="A57" s="114" t="s">
        <v>27</v>
      </c>
      <c r="B57" s="91"/>
      <c r="C57" s="3"/>
      <c r="D57" s="3"/>
      <c r="E57" s="25"/>
      <c r="F57" s="48">
        <f>SUM(F58:F60)</f>
        <v>121400</v>
      </c>
      <c r="G57" s="48">
        <v>0</v>
      </c>
      <c r="H57" s="48">
        <v>0</v>
      </c>
      <c r="I57" s="48">
        <f>SUM(F57+G57-H57)</f>
        <v>121400</v>
      </c>
      <c r="J57" s="48">
        <f>SUM(J58:J60)</f>
        <v>1800</v>
      </c>
      <c r="K57" s="48">
        <f>SUM(K58:K60)</f>
        <v>119600</v>
      </c>
      <c r="L57" s="1"/>
      <c r="M57" s="1"/>
    </row>
    <row r="58" spans="1:13" ht="23.25">
      <c r="A58" s="92"/>
      <c r="B58" s="3" t="s">
        <v>84</v>
      </c>
      <c r="C58" s="3"/>
      <c r="D58" s="18"/>
      <c r="E58" s="23"/>
      <c r="F58" s="47">
        <v>30000</v>
      </c>
      <c r="G58" s="47">
        <v>0</v>
      </c>
      <c r="H58" s="47">
        <v>0</v>
      </c>
      <c r="I58" s="100">
        <f>SUM(F58+G58-H58)</f>
        <v>30000</v>
      </c>
      <c r="J58" s="47">
        <v>1800</v>
      </c>
      <c r="K58" s="47">
        <f t="shared" si="5"/>
        <v>28200</v>
      </c>
      <c r="L58" s="1"/>
      <c r="M58" s="1"/>
    </row>
    <row r="59" spans="1:13" ht="23.25">
      <c r="A59" s="10"/>
      <c r="B59" s="3" t="s">
        <v>85</v>
      </c>
      <c r="C59" s="3"/>
      <c r="D59" s="18"/>
      <c r="E59" s="23"/>
      <c r="F59" s="47">
        <v>20000</v>
      </c>
      <c r="G59" s="47">
        <v>0</v>
      </c>
      <c r="H59" s="47">
        <v>0</v>
      </c>
      <c r="I59" s="100">
        <f>SUM(F59+G59-H59)</f>
        <v>20000</v>
      </c>
      <c r="J59" s="47">
        <v>0</v>
      </c>
      <c r="K59" s="47">
        <f t="shared" si="5"/>
        <v>20000</v>
      </c>
      <c r="L59" s="1"/>
      <c r="M59" s="1"/>
    </row>
    <row r="60" spans="1:13" ht="23.25">
      <c r="A60" s="11"/>
      <c r="B60" s="7" t="s">
        <v>159</v>
      </c>
      <c r="C60" s="7"/>
      <c r="D60" s="38"/>
      <c r="E60" s="39"/>
      <c r="F60" s="43">
        <v>71400</v>
      </c>
      <c r="G60" s="43">
        <v>0</v>
      </c>
      <c r="H60" s="43">
        <v>0</v>
      </c>
      <c r="I60" s="100">
        <f>SUM(F60+G60-H60)</f>
        <v>71400</v>
      </c>
      <c r="J60" s="43">
        <v>0</v>
      </c>
      <c r="K60" s="43">
        <f t="shared" si="5"/>
        <v>71400</v>
      </c>
      <c r="L60" s="1"/>
      <c r="M60" s="1"/>
    </row>
    <row r="61" spans="1:13" ht="23.25">
      <c r="A61" s="77" t="s">
        <v>65</v>
      </c>
      <c r="B61" s="3"/>
      <c r="C61" s="3"/>
      <c r="D61" s="18"/>
      <c r="E61" s="23"/>
      <c r="F61" s="48">
        <f>SUM(F62:F76)</f>
        <v>475000</v>
      </c>
      <c r="G61" s="48">
        <v>0</v>
      </c>
      <c r="H61" s="48">
        <v>0</v>
      </c>
      <c r="I61" s="48">
        <f aca="true" t="shared" si="7" ref="I61:I76">SUM(F61+G61-H61)</f>
        <v>475000</v>
      </c>
      <c r="J61" s="48">
        <f>SUM(J62:J76)</f>
        <v>62841</v>
      </c>
      <c r="K61" s="48">
        <f>SUM(K62:K76)</f>
        <v>412159</v>
      </c>
      <c r="L61" s="1"/>
      <c r="M61" s="1"/>
    </row>
    <row r="62" spans="1:13" ht="23.25">
      <c r="A62" s="10" t="s">
        <v>66</v>
      </c>
      <c r="B62" s="2" t="s">
        <v>160</v>
      </c>
      <c r="C62" s="3"/>
      <c r="D62" s="3"/>
      <c r="E62" s="5"/>
      <c r="F62" s="100">
        <v>20000</v>
      </c>
      <c r="G62" s="59">
        <v>0</v>
      </c>
      <c r="H62" s="100">
        <v>0</v>
      </c>
      <c r="I62" s="100">
        <f t="shared" si="7"/>
        <v>20000</v>
      </c>
      <c r="J62" s="115">
        <v>3358</v>
      </c>
      <c r="K62" s="47">
        <f t="shared" si="5"/>
        <v>16642</v>
      </c>
      <c r="L62" s="1"/>
      <c r="M62" s="1"/>
    </row>
    <row r="63" spans="1:13" ht="23.25">
      <c r="A63" s="77"/>
      <c r="B63" s="74" t="s">
        <v>161</v>
      </c>
      <c r="C63" s="3"/>
      <c r="D63" s="74"/>
      <c r="E63" s="5"/>
      <c r="F63" s="100">
        <v>10000</v>
      </c>
      <c r="G63" s="100">
        <v>0</v>
      </c>
      <c r="H63" s="100">
        <v>0</v>
      </c>
      <c r="I63" s="100">
        <f t="shared" si="7"/>
        <v>10000</v>
      </c>
      <c r="J63" s="101">
        <v>0</v>
      </c>
      <c r="K63" s="47">
        <f t="shared" si="5"/>
        <v>10000</v>
      </c>
      <c r="L63" s="1"/>
      <c r="M63" s="1"/>
    </row>
    <row r="64" spans="1:13" ht="23.25">
      <c r="A64" s="10"/>
      <c r="B64" s="1" t="s">
        <v>86</v>
      </c>
      <c r="C64" s="3"/>
      <c r="D64" s="3"/>
      <c r="E64" s="5"/>
      <c r="F64" s="47">
        <v>45000</v>
      </c>
      <c r="G64" s="47">
        <v>0</v>
      </c>
      <c r="H64" s="47">
        <v>0</v>
      </c>
      <c r="I64" s="100">
        <f t="shared" si="7"/>
        <v>45000</v>
      </c>
      <c r="J64" s="56">
        <v>0</v>
      </c>
      <c r="K64" s="47">
        <f t="shared" si="5"/>
        <v>45000</v>
      </c>
      <c r="L64" s="1"/>
      <c r="M64" s="1"/>
    </row>
    <row r="65" spans="1:13" ht="23.25">
      <c r="A65" s="10"/>
      <c r="B65" s="2" t="s">
        <v>87</v>
      </c>
      <c r="E65" s="5"/>
      <c r="F65" s="47">
        <v>20000</v>
      </c>
      <c r="G65" s="47">
        <v>0</v>
      </c>
      <c r="H65" s="47">
        <v>0</v>
      </c>
      <c r="I65" s="100">
        <f t="shared" si="7"/>
        <v>20000</v>
      </c>
      <c r="J65" s="51">
        <v>0</v>
      </c>
      <c r="K65" s="47">
        <f t="shared" si="5"/>
        <v>20000</v>
      </c>
      <c r="L65" s="1"/>
      <c r="M65" s="1"/>
    </row>
    <row r="66" spans="1:13" ht="23.25">
      <c r="A66" s="10"/>
      <c r="B66" s="2" t="s">
        <v>88</v>
      </c>
      <c r="C66" s="3"/>
      <c r="D66" s="3"/>
      <c r="E66" s="5"/>
      <c r="F66" s="47">
        <v>100000</v>
      </c>
      <c r="G66" s="47">
        <v>0</v>
      </c>
      <c r="H66" s="47">
        <v>0</v>
      </c>
      <c r="I66" s="100">
        <f t="shared" si="7"/>
        <v>100000</v>
      </c>
      <c r="J66" s="56">
        <v>0</v>
      </c>
      <c r="K66" s="47">
        <f>F66-J66</f>
        <v>100000</v>
      </c>
      <c r="L66" s="1"/>
      <c r="M66" s="1"/>
    </row>
    <row r="67" spans="1:13" ht="23.25">
      <c r="A67" s="10"/>
      <c r="B67" s="3" t="s">
        <v>89</v>
      </c>
      <c r="C67" s="3"/>
      <c r="D67" s="3"/>
      <c r="E67" s="5"/>
      <c r="F67" s="47">
        <v>60000</v>
      </c>
      <c r="G67" s="47">
        <v>0</v>
      </c>
      <c r="H67" s="47">
        <v>0</v>
      </c>
      <c r="I67" s="100">
        <f t="shared" si="7"/>
        <v>60000</v>
      </c>
      <c r="J67" s="51">
        <v>57983</v>
      </c>
      <c r="K67" s="47">
        <f>F67-J67</f>
        <v>2017</v>
      </c>
      <c r="L67" s="1"/>
      <c r="M67" s="1"/>
    </row>
    <row r="68" spans="1:13" ht="23.25">
      <c r="A68" s="10"/>
      <c r="B68" s="3" t="s">
        <v>90</v>
      </c>
      <c r="C68" s="3"/>
      <c r="D68" s="3"/>
      <c r="E68" s="5"/>
      <c r="F68" s="47">
        <v>20000</v>
      </c>
      <c r="G68" s="47">
        <v>0</v>
      </c>
      <c r="H68" s="47">
        <v>0</v>
      </c>
      <c r="I68" s="100">
        <f t="shared" si="7"/>
        <v>20000</v>
      </c>
      <c r="J68" s="51">
        <v>0</v>
      </c>
      <c r="K68" s="47">
        <f aca="true" t="shared" si="8" ref="K68:K76">F68-J68</f>
        <v>20000</v>
      </c>
      <c r="L68" s="1"/>
      <c r="M68" s="1"/>
    </row>
    <row r="69" spans="1:13" ht="23.25">
      <c r="A69" s="10"/>
      <c r="B69" s="3" t="s">
        <v>91</v>
      </c>
      <c r="C69" s="3"/>
      <c r="D69" s="3"/>
      <c r="E69" s="5"/>
      <c r="F69" s="47">
        <v>20000</v>
      </c>
      <c r="G69" s="47">
        <v>0</v>
      </c>
      <c r="H69" s="47">
        <v>0</v>
      </c>
      <c r="I69" s="100">
        <f t="shared" si="7"/>
        <v>20000</v>
      </c>
      <c r="J69" s="51">
        <v>0</v>
      </c>
      <c r="K69" s="47">
        <f t="shared" si="8"/>
        <v>20000</v>
      </c>
      <c r="L69" s="1"/>
      <c r="M69" s="1"/>
    </row>
    <row r="70" spans="1:13" ht="23.25">
      <c r="A70" s="10"/>
      <c r="B70" s="3" t="s">
        <v>92</v>
      </c>
      <c r="C70" s="3"/>
      <c r="D70" s="3"/>
      <c r="E70" s="5"/>
      <c r="F70" s="47">
        <v>35000</v>
      </c>
      <c r="G70" s="47">
        <v>0</v>
      </c>
      <c r="H70" s="47">
        <v>0</v>
      </c>
      <c r="I70" s="100">
        <f t="shared" si="7"/>
        <v>35000</v>
      </c>
      <c r="J70" s="51">
        <v>0</v>
      </c>
      <c r="K70" s="47">
        <f t="shared" si="8"/>
        <v>35000</v>
      </c>
      <c r="L70" s="1"/>
      <c r="M70" s="1"/>
    </row>
    <row r="71" spans="1:13" ht="23.25">
      <c r="A71" s="10"/>
      <c r="B71" s="3" t="s">
        <v>93</v>
      </c>
      <c r="C71" s="3"/>
      <c r="D71" s="3"/>
      <c r="E71" s="5"/>
      <c r="F71" s="47">
        <v>80000</v>
      </c>
      <c r="G71" s="47">
        <v>0</v>
      </c>
      <c r="H71" s="47">
        <v>0</v>
      </c>
      <c r="I71" s="100">
        <f t="shared" si="7"/>
        <v>80000</v>
      </c>
      <c r="J71" s="47">
        <v>0</v>
      </c>
      <c r="K71" s="47">
        <f t="shared" si="8"/>
        <v>80000</v>
      </c>
      <c r="L71" s="1"/>
      <c r="M71" s="1"/>
    </row>
    <row r="72" spans="1:13" ht="23.25">
      <c r="A72" s="10"/>
      <c r="B72" s="3" t="s">
        <v>164</v>
      </c>
      <c r="C72" s="3"/>
      <c r="D72" s="3"/>
      <c r="E72" s="5"/>
      <c r="F72" s="47">
        <v>20000</v>
      </c>
      <c r="G72" s="47">
        <v>0</v>
      </c>
      <c r="H72" s="47">
        <v>0</v>
      </c>
      <c r="I72" s="100">
        <f t="shared" si="7"/>
        <v>20000</v>
      </c>
      <c r="J72" s="47">
        <v>0</v>
      </c>
      <c r="K72" s="47">
        <f t="shared" si="8"/>
        <v>20000</v>
      </c>
      <c r="L72" s="1"/>
      <c r="M72" s="1"/>
    </row>
    <row r="73" spans="1:13" ht="23.25">
      <c r="A73" s="10"/>
      <c r="B73" s="3" t="s">
        <v>94</v>
      </c>
      <c r="C73" s="3"/>
      <c r="D73" s="3"/>
      <c r="E73" s="5"/>
      <c r="F73" s="47">
        <v>15000</v>
      </c>
      <c r="G73" s="47">
        <v>0</v>
      </c>
      <c r="H73" s="47">
        <v>0</v>
      </c>
      <c r="I73" s="100">
        <f t="shared" si="7"/>
        <v>15000</v>
      </c>
      <c r="J73" s="47">
        <v>1500</v>
      </c>
      <c r="K73" s="47">
        <f t="shared" si="8"/>
        <v>13500</v>
      </c>
      <c r="L73" s="1"/>
      <c r="M73" s="1"/>
    </row>
    <row r="74" spans="1:13" ht="23.25">
      <c r="A74" s="10"/>
      <c r="B74" s="3" t="s">
        <v>95</v>
      </c>
      <c r="C74" s="3"/>
      <c r="D74" s="3"/>
      <c r="E74" s="5"/>
      <c r="F74" s="47">
        <v>10000</v>
      </c>
      <c r="G74" s="47">
        <v>0</v>
      </c>
      <c r="H74" s="47">
        <v>0</v>
      </c>
      <c r="I74" s="100">
        <f t="shared" si="7"/>
        <v>10000</v>
      </c>
      <c r="J74" s="47">
        <v>0</v>
      </c>
      <c r="K74" s="47">
        <f t="shared" si="8"/>
        <v>10000</v>
      </c>
      <c r="L74" s="1"/>
      <c r="M74" s="1"/>
    </row>
    <row r="75" spans="1:13" ht="23.25">
      <c r="A75" s="10"/>
      <c r="B75" s="3" t="s">
        <v>96</v>
      </c>
      <c r="C75" s="3"/>
      <c r="D75" s="3"/>
      <c r="E75" s="5"/>
      <c r="F75" s="47">
        <v>10000</v>
      </c>
      <c r="G75" s="47">
        <v>0</v>
      </c>
      <c r="H75" s="47">
        <v>0</v>
      </c>
      <c r="I75" s="100">
        <f t="shared" si="7"/>
        <v>10000</v>
      </c>
      <c r="J75" s="47">
        <v>0</v>
      </c>
      <c r="K75" s="47">
        <f t="shared" si="8"/>
        <v>10000</v>
      </c>
      <c r="L75" s="1"/>
      <c r="M75" s="1"/>
    </row>
    <row r="76" spans="1:13" ht="23.25">
      <c r="A76" s="11"/>
      <c r="B76" s="7" t="s">
        <v>97</v>
      </c>
      <c r="C76" s="7"/>
      <c r="D76" s="7"/>
      <c r="E76" s="8"/>
      <c r="F76" s="47">
        <v>10000</v>
      </c>
      <c r="G76" s="51">
        <v>0</v>
      </c>
      <c r="H76" s="51">
        <v>0</v>
      </c>
      <c r="I76" s="100">
        <f t="shared" si="7"/>
        <v>10000</v>
      </c>
      <c r="J76" s="51">
        <v>0</v>
      </c>
      <c r="K76" s="47">
        <f t="shared" si="8"/>
        <v>10000</v>
      </c>
      <c r="L76" s="1"/>
      <c r="M76" s="1"/>
    </row>
    <row r="77" spans="1:13" ht="23.25">
      <c r="A77" s="72" t="s">
        <v>67</v>
      </c>
      <c r="B77" s="105"/>
      <c r="C77" s="105"/>
      <c r="D77" s="105"/>
      <c r="E77" s="108"/>
      <c r="F77" s="48">
        <f>SUM(F78:F84)</f>
        <v>390000</v>
      </c>
      <c r="G77" s="48">
        <v>0</v>
      </c>
      <c r="H77" s="48">
        <v>0</v>
      </c>
      <c r="I77" s="48">
        <f>SUM(F77+G77-H77)</f>
        <v>390000</v>
      </c>
      <c r="J77" s="48">
        <f>SUM(J78:J84)</f>
        <v>2400</v>
      </c>
      <c r="K77" s="48">
        <f>SUM(K78:K84)</f>
        <v>387600</v>
      </c>
      <c r="L77" s="1"/>
      <c r="M77" s="1"/>
    </row>
    <row r="78" spans="1:13" ht="23.25">
      <c r="A78" s="36" t="s">
        <v>68</v>
      </c>
      <c r="B78" s="44" t="s">
        <v>63</v>
      </c>
      <c r="C78" s="3"/>
      <c r="D78" s="3"/>
      <c r="E78" s="5"/>
      <c r="F78" s="78">
        <v>80000</v>
      </c>
      <c r="G78" s="78">
        <v>0</v>
      </c>
      <c r="H78" s="78">
        <v>0</v>
      </c>
      <c r="I78" s="100">
        <f>SUM(F78+G78-H78)</f>
        <v>80000</v>
      </c>
      <c r="J78" s="59">
        <v>2400</v>
      </c>
      <c r="K78" s="59">
        <f>F78-J78</f>
        <v>77600</v>
      </c>
      <c r="L78" s="1"/>
      <c r="M78" s="1"/>
    </row>
    <row r="79" spans="1:13" ht="23.25" customHeight="1">
      <c r="A79" s="36"/>
      <c r="B79" s="3" t="s">
        <v>98</v>
      </c>
      <c r="C79" s="3"/>
      <c r="D79" s="3"/>
      <c r="E79" s="5"/>
      <c r="F79" s="47">
        <v>5000</v>
      </c>
      <c r="G79" s="47">
        <v>0</v>
      </c>
      <c r="H79" s="47">
        <v>0</v>
      </c>
      <c r="I79" s="100">
        <f>SUM(F79+G79-H79)</f>
        <v>5000</v>
      </c>
      <c r="J79" s="47">
        <v>0</v>
      </c>
      <c r="K79" s="47">
        <f>F79-J79</f>
        <v>5000</v>
      </c>
      <c r="L79" s="1"/>
      <c r="M79" s="1"/>
    </row>
    <row r="80" spans="1:11" ht="23.25">
      <c r="A80" s="11"/>
      <c r="B80" s="7" t="s">
        <v>99</v>
      </c>
      <c r="C80" s="7"/>
      <c r="D80" s="7"/>
      <c r="E80" s="8"/>
      <c r="F80" s="43">
        <v>5000</v>
      </c>
      <c r="G80" s="43">
        <v>0</v>
      </c>
      <c r="H80" s="43">
        <v>0</v>
      </c>
      <c r="I80" s="66">
        <f>SUM(F80+G80-H80)</f>
        <v>5000</v>
      </c>
      <c r="J80" s="43">
        <v>0</v>
      </c>
      <c r="K80" s="43">
        <f>F80-J80</f>
        <v>5000</v>
      </c>
    </row>
    <row r="81" spans="1:11" ht="23.25">
      <c r="A81" s="132" t="s">
        <v>0</v>
      </c>
      <c r="B81" s="134" t="s">
        <v>1</v>
      </c>
      <c r="C81" s="135"/>
      <c r="D81" s="135"/>
      <c r="E81" s="136"/>
      <c r="F81" s="129" t="s">
        <v>5</v>
      </c>
      <c r="G81" s="130"/>
      <c r="H81" s="130"/>
      <c r="I81" s="130"/>
      <c r="J81" s="130"/>
      <c r="K81" s="131"/>
    </row>
    <row r="82" spans="1:11" ht="23.25">
      <c r="A82" s="133"/>
      <c r="B82" s="137"/>
      <c r="C82" s="138"/>
      <c r="D82" s="138"/>
      <c r="E82" s="139"/>
      <c r="F82" s="40" t="s">
        <v>2</v>
      </c>
      <c r="G82" s="17" t="s">
        <v>209</v>
      </c>
      <c r="H82" s="17" t="s">
        <v>210</v>
      </c>
      <c r="I82" s="17" t="s">
        <v>211</v>
      </c>
      <c r="J82" s="41" t="s">
        <v>3</v>
      </c>
      <c r="K82" s="17" t="s">
        <v>4</v>
      </c>
    </row>
    <row r="83" spans="1:11" ht="23.25">
      <c r="A83" s="10"/>
      <c r="B83" s="3" t="s">
        <v>100</v>
      </c>
      <c r="C83" s="3"/>
      <c r="D83" s="3"/>
      <c r="E83" s="5"/>
      <c r="F83" s="47">
        <v>200000</v>
      </c>
      <c r="G83" s="47">
        <v>0</v>
      </c>
      <c r="H83" s="47">
        <v>0</v>
      </c>
      <c r="I83" s="100">
        <f>SUM(F83+G83-H83)</f>
        <v>200000</v>
      </c>
      <c r="J83" s="62">
        <v>0</v>
      </c>
      <c r="K83" s="62">
        <f>F83-J83</f>
        <v>200000</v>
      </c>
    </row>
    <row r="84" spans="1:11" ht="23.25">
      <c r="A84" s="11"/>
      <c r="B84" s="7" t="s">
        <v>162</v>
      </c>
      <c r="C84" s="7"/>
      <c r="D84" s="7"/>
      <c r="E84" s="8"/>
      <c r="F84" s="43">
        <v>100000</v>
      </c>
      <c r="G84" s="43">
        <v>0</v>
      </c>
      <c r="H84" s="43">
        <v>0</v>
      </c>
      <c r="I84" s="100">
        <f>SUM(F84+G84-H84)</f>
        <v>100000</v>
      </c>
      <c r="J84" s="43">
        <v>0</v>
      </c>
      <c r="K84" s="43">
        <f>F84-J84</f>
        <v>100000</v>
      </c>
    </row>
    <row r="85" spans="1:11" ht="23.25">
      <c r="A85" s="16" t="s">
        <v>28</v>
      </c>
      <c r="B85" s="2"/>
      <c r="C85" s="3"/>
      <c r="D85" s="3"/>
      <c r="E85" s="5"/>
      <c r="F85" s="48">
        <f>SUM(F86:F99)</f>
        <v>1606105</v>
      </c>
      <c r="G85" s="48">
        <v>0</v>
      </c>
      <c r="H85" s="48">
        <v>0</v>
      </c>
      <c r="I85" s="48">
        <f aca="true" t="shared" si="9" ref="I85:I99">SUM(F85+G85-H85)</f>
        <v>1606105</v>
      </c>
      <c r="J85" s="48">
        <f>SUM(J86:J99)</f>
        <v>60590</v>
      </c>
      <c r="K85" s="58">
        <f aca="true" t="shared" si="10" ref="K85:K102">F85-J85</f>
        <v>1545515</v>
      </c>
    </row>
    <row r="86" spans="1:11" ht="23.25">
      <c r="A86" s="16"/>
      <c r="B86" s="2" t="s">
        <v>29</v>
      </c>
      <c r="C86" s="3"/>
      <c r="D86" s="3"/>
      <c r="E86" s="5"/>
      <c r="F86" s="51">
        <v>35000</v>
      </c>
      <c r="G86" s="47">
        <v>0</v>
      </c>
      <c r="H86" s="47">
        <v>0</v>
      </c>
      <c r="I86" s="100">
        <f t="shared" si="9"/>
        <v>35000</v>
      </c>
      <c r="J86" s="47">
        <v>0</v>
      </c>
      <c r="K86" s="47">
        <f t="shared" si="10"/>
        <v>35000</v>
      </c>
    </row>
    <row r="87" spans="1:11" ht="23.25">
      <c r="A87" s="10"/>
      <c r="B87" s="1" t="s">
        <v>163</v>
      </c>
      <c r="C87" s="3"/>
      <c r="D87" s="3"/>
      <c r="E87" s="5"/>
      <c r="F87" s="47">
        <v>10000</v>
      </c>
      <c r="G87" s="47">
        <v>0</v>
      </c>
      <c r="H87" s="47">
        <v>0</v>
      </c>
      <c r="I87" s="100">
        <f t="shared" si="9"/>
        <v>10000</v>
      </c>
      <c r="J87" s="47">
        <v>0</v>
      </c>
      <c r="K87" s="47">
        <f t="shared" si="10"/>
        <v>10000</v>
      </c>
    </row>
    <row r="88" spans="1:11" ht="23.25">
      <c r="A88" s="10"/>
      <c r="B88" s="1" t="s">
        <v>30</v>
      </c>
      <c r="C88" s="3"/>
      <c r="D88" s="3"/>
      <c r="E88" s="5"/>
      <c r="F88" s="47">
        <v>25000</v>
      </c>
      <c r="G88" s="47">
        <v>0</v>
      </c>
      <c r="H88" s="47">
        <v>0</v>
      </c>
      <c r="I88" s="100">
        <f t="shared" si="9"/>
        <v>25000</v>
      </c>
      <c r="J88" s="47">
        <v>0</v>
      </c>
      <c r="K88" s="47">
        <f t="shared" si="10"/>
        <v>25000</v>
      </c>
    </row>
    <row r="89" spans="1:11" ht="23.25">
      <c r="A89" s="10"/>
      <c r="B89" s="3" t="s">
        <v>101</v>
      </c>
      <c r="C89" s="3"/>
      <c r="D89" s="3"/>
      <c r="E89" s="5"/>
      <c r="F89" s="47">
        <v>70000</v>
      </c>
      <c r="G89" s="47">
        <v>0</v>
      </c>
      <c r="H89" s="47">
        <v>0</v>
      </c>
      <c r="I89" s="100">
        <f t="shared" si="9"/>
        <v>70000</v>
      </c>
      <c r="J89" s="47">
        <v>0</v>
      </c>
      <c r="K89" s="47">
        <f t="shared" si="10"/>
        <v>70000</v>
      </c>
    </row>
    <row r="90" spans="1:11" ht="23.25">
      <c r="A90" s="10"/>
      <c r="B90" s="3" t="s">
        <v>31</v>
      </c>
      <c r="C90" s="3"/>
      <c r="D90" s="3"/>
      <c r="E90" s="5"/>
      <c r="F90" s="47">
        <v>129000</v>
      </c>
      <c r="G90" s="47">
        <v>0</v>
      </c>
      <c r="H90" s="47">
        <v>0</v>
      </c>
      <c r="I90" s="100">
        <f t="shared" si="9"/>
        <v>129000</v>
      </c>
      <c r="J90" s="47">
        <v>25590</v>
      </c>
      <c r="K90" s="47">
        <f t="shared" si="10"/>
        <v>103410</v>
      </c>
    </row>
    <row r="91" spans="1:11" ht="23.25">
      <c r="A91" s="10"/>
      <c r="B91" s="3" t="s">
        <v>102</v>
      </c>
      <c r="C91" s="3"/>
      <c r="D91" s="3"/>
      <c r="E91" s="5"/>
      <c r="F91" s="47">
        <v>60000</v>
      </c>
      <c r="G91" s="47">
        <v>0</v>
      </c>
      <c r="H91" s="47">
        <v>0</v>
      </c>
      <c r="I91" s="100">
        <f t="shared" si="9"/>
        <v>60000</v>
      </c>
      <c r="J91" s="47">
        <v>0</v>
      </c>
      <c r="K91" s="47">
        <f t="shared" si="10"/>
        <v>60000</v>
      </c>
    </row>
    <row r="92" spans="1:11" ht="23.25">
      <c r="A92" s="10"/>
      <c r="B92" s="3" t="s">
        <v>103</v>
      </c>
      <c r="C92" s="3"/>
      <c r="D92" s="3"/>
      <c r="E92" s="5"/>
      <c r="F92" s="47">
        <v>50000</v>
      </c>
      <c r="G92" s="47">
        <v>0</v>
      </c>
      <c r="H92" s="47">
        <v>0</v>
      </c>
      <c r="I92" s="100">
        <f t="shared" si="9"/>
        <v>50000</v>
      </c>
      <c r="J92" s="47">
        <v>35000</v>
      </c>
      <c r="K92" s="47">
        <f t="shared" si="10"/>
        <v>15000</v>
      </c>
    </row>
    <row r="93" spans="1:11" ht="23.25">
      <c r="A93" s="10"/>
      <c r="B93" s="91" t="s">
        <v>165</v>
      </c>
      <c r="C93" s="3"/>
      <c r="D93" s="3"/>
      <c r="E93" s="5"/>
      <c r="F93" s="47">
        <v>19305</v>
      </c>
      <c r="G93" s="47">
        <v>0</v>
      </c>
      <c r="H93" s="47">
        <v>0</v>
      </c>
      <c r="I93" s="100">
        <f t="shared" si="9"/>
        <v>19305</v>
      </c>
      <c r="J93" s="47"/>
      <c r="K93" s="47"/>
    </row>
    <row r="94" spans="1:11" ht="23.25">
      <c r="A94" s="10"/>
      <c r="B94" s="3" t="s">
        <v>166</v>
      </c>
      <c r="C94" s="3"/>
      <c r="D94" s="3"/>
      <c r="E94" s="5"/>
      <c r="F94" s="47">
        <v>3800</v>
      </c>
      <c r="G94" s="47">
        <v>0</v>
      </c>
      <c r="H94" s="47">
        <v>0</v>
      </c>
      <c r="I94" s="100">
        <f t="shared" si="9"/>
        <v>3800</v>
      </c>
      <c r="J94" s="47"/>
      <c r="K94" s="47"/>
    </row>
    <row r="95" spans="1:11" ht="23.25">
      <c r="A95" s="10"/>
      <c r="B95" s="3" t="s">
        <v>167</v>
      </c>
      <c r="C95" s="3"/>
      <c r="D95" s="3"/>
      <c r="E95" s="5"/>
      <c r="F95" s="47">
        <v>100000</v>
      </c>
      <c r="G95" s="47">
        <v>0</v>
      </c>
      <c r="H95" s="47">
        <v>0</v>
      </c>
      <c r="I95" s="100">
        <f t="shared" si="9"/>
        <v>100000</v>
      </c>
      <c r="J95" s="47"/>
      <c r="K95" s="47"/>
    </row>
    <row r="96" spans="1:11" ht="23.25">
      <c r="A96" s="10"/>
      <c r="B96" s="3" t="s">
        <v>61</v>
      </c>
      <c r="C96" s="3"/>
      <c r="D96" s="3"/>
      <c r="E96" s="5"/>
      <c r="F96" s="47">
        <v>5000</v>
      </c>
      <c r="G96" s="47">
        <v>0</v>
      </c>
      <c r="H96" s="47">
        <v>0</v>
      </c>
      <c r="I96" s="100">
        <f t="shared" si="9"/>
        <v>5000</v>
      </c>
      <c r="J96" s="47"/>
      <c r="K96" s="47"/>
    </row>
    <row r="97" spans="1:11" ht="23.25">
      <c r="A97" s="10"/>
      <c r="B97" s="3" t="s">
        <v>169</v>
      </c>
      <c r="C97" s="3"/>
      <c r="D97" s="3"/>
      <c r="E97" s="5"/>
      <c r="F97" s="47">
        <v>47600</v>
      </c>
      <c r="G97" s="47">
        <v>0</v>
      </c>
      <c r="H97" s="47">
        <v>0</v>
      </c>
      <c r="I97" s="100">
        <f t="shared" si="9"/>
        <v>47600</v>
      </c>
      <c r="J97" s="47"/>
      <c r="K97" s="47"/>
    </row>
    <row r="98" spans="1:11" ht="23.25">
      <c r="A98" s="10"/>
      <c r="B98" s="91" t="s">
        <v>168</v>
      </c>
      <c r="C98" s="3"/>
      <c r="D98" s="3"/>
      <c r="E98" s="5"/>
      <c r="F98" s="47">
        <v>110600</v>
      </c>
      <c r="G98" s="47">
        <v>0</v>
      </c>
      <c r="H98" s="47">
        <v>0</v>
      </c>
      <c r="I98" s="100">
        <f t="shared" si="9"/>
        <v>110600</v>
      </c>
      <c r="J98" s="47"/>
      <c r="K98" s="47"/>
    </row>
    <row r="99" spans="1:11" ht="23.25">
      <c r="A99" s="11"/>
      <c r="B99" s="7" t="s">
        <v>170</v>
      </c>
      <c r="C99" s="7"/>
      <c r="D99" s="7"/>
      <c r="E99" s="8"/>
      <c r="F99" s="47">
        <v>940800</v>
      </c>
      <c r="G99" s="47">
        <v>0</v>
      </c>
      <c r="H99" s="47">
        <v>0</v>
      </c>
      <c r="I99" s="100">
        <f t="shared" si="9"/>
        <v>940800</v>
      </c>
      <c r="J99" s="47"/>
      <c r="K99" s="47"/>
    </row>
    <row r="100" spans="1:11" ht="23.25">
      <c r="A100" s="16" t="s">
        <v>33</v>
      </c>
      <c r="B100" s="3"/>
      <c r="C100" s="3"/>
      <c r="D100" s="3"/>
      <c r="E100" s="5"/>
      <c r="F100" s="48">
        <f>SUM(F101:F105)</f>
        <v>119000</v>
      </c>
      <c r="G100" s="48">
        <v>0</v>
      </c>
      <c r="H100" s="48">
        <v>0</v>
      </c>
      <c r="I100" s="48">
        <f aca="true" t="shared" si="11" ref="I100:I105">SUM(F100+G100-H100)</f>
        <v>119000</v>
      </c>
      <c r="J100" s="48">
        <f>SUM(J101:J105)</f>
        <v>19290.37</v>
      </c>
      <c r="K100" s="58">
        <f t="shared" si="10"/>
        <v>99709.63</v>
      </c>
    </row>
    <row r="101" spans="1:11" ht="23.25">
      <c r="A101" s="16"/>
      <c r="B101" s="3" t="s">
        <v>34</v>
      </c>
      <c r="C101" s="3"/>
      <c r="D101" s="3"/>
      <c r="E101" s="5"/>
      <c r="F101" s="62">
        <v>60000</v>
      </c>
      <c r="G101" s="62">
        <v>0</v>
      </c>
      <c r="H101" s="62">
        <v>0</v>
      </c>
      <c r="I101" s="100">
        <f t="shared" si="11"/>
        <v>60000</v>
      </c>
      <c r="J101" s="62">
        <v>11750.05</v>
      </c>
      <c r="K101" s="47">
        <f t="shared" si="10"/>
        <v>48249.95</v>
      </c>
    </row>
    <row r="102" spans="1:11" ht="23.25">
      <c r="A102" s="10"/>
      <c r="B102" s="3" t="s">
        <v>53</v>
      </c>
      <c r="C102" s="3"/>
      <c r="D102" s="3"/>
      <c r="E102" s="5"/>
      <c r="F102" s="47">
        <v>12000</v>
      </c>
      <c r="G102" s="47">
        <v>0</v>
      </c>
      <c r="H102" s="47">
        <v>0</v>
      </c>
      <c r="I102" s="100">
        <f t="shared" si="11"/>
        <v>12000</v>
      </c>
      <c r="J102" s="47">
        <v>1371.95</v>
      </c>
      <c r="K102" s="47">
        <f t="shared" si="10"/>
        <v>10628.05</v>
      </c>
    </row>
    <row r="103" spans="1:11" ht="23.25">
      <c r="A103" s="10"/>
      <c r="B103" s="3" t="s">
        <v>35</v>
      </c>
      <c r="C103" s="3"/>
      <c r="D103" s="3"/>
      <c r="E103" s="5"/>
      <c r="F103" s="47">
        <v>15000</v>
      </c>
      <c r="G103" s="47">
        <v>0</v>
      </c>
      <c r="H103" s="47">
        <v>0</v>
      </c>
      <c r="I103" s="100">
        <f t="shared" si="11"/>
        <v>15000</v>
      </c>
      <c r="J103" s="47">
        <v>1325</v>
      </c>
      <c r="K103" s="47">
        <f>F103-J103</f>
        <v>13675</v>
      </c>
    </row>
    <row r="104" spans="1:11" ht="23.25">
      <c r="A104" s="10"/>
      <c r="B104" s="3" t="s">
        <v>104</v>
      </c>
      <c r="C104" s="3"/>
      <c r="D104" s="3"/>
      <c r="E104" s="5"/>
      <c r="F104" s="47">
        <v>12000</v>
      </c>
      <c r="G104" s="47">
        <v>0</v>
      </c>
      <c r="H104" s="47">
        <v>0</v>
      </c>
      <c r="I104" s="100">
        <f t="shared" si="11"/>
        <v>12000</v>
      </c>
      <c r="J104" s="47">
        <v>1633.37</v>
      </c>
      <c r="K104" s="47">
        <f>F104-J104</f>
        <v>10366.630000000001</v>
      </c>
    </row>
    <row r="105" spans="1:11" ht="23.25">
      <c r="A105" s="10"/>
      <c r="B105" s="3" t="s">
        <v>51</v>
      </c>
      <c r="C105" s="3"/>
      <c r="D105" s="3"/>
      <c r="E105" s="5"/>
      <c r="F105" s="47">
        <v>20000</v>
      </c>
      <c r="G105" s="47">
        <v>0</v>
      </c>
      <c r="H105" s="47">
        <v>0</v>
      </c>
      <c r="I105" s="100">
        <f t="shared" si="11"/>
        <v>20000</v>
      </c>
      <c r="J105" s="47">
        <v>3210</v>
      </c>
      <c r="K105" s="47">
        <f>F105-J105</f>
        <v>16790</v>
      </c>
    </row>
    <row r="106" spans="1:11" ht="23.25">
      <c r="A106" s="11"/>
      <c r="B106" s="7"/>
      <c r="C106" s="7"/>
      <c r="D106" s="7"/>
      <c r="E106" s="8"/>
      <c r="F106" s="43"/>
      <c r="G106" s="43"/>
      <c r="H106" s="43"/>
      <c r="I106" s="43"/>
      <c r="J106" s="43"/>
      <c r="K106" s="43"/>
    </row>
    <row r="107" spans="1:11" ht="23.25">
      <c r="A107" s="132" t="s">
        <v>0</v>
      </c>
      <c r="B107" s="134" t="s">
        <v>1</v>
      </c>
      <c r="C107" s="135"/>
      <c r="D107" s="135"/>
      <c r="E107" s="136"/>
      <c r="F107" s="129" t="s">
        <v>5</v>
      </c>
      <c r="G107" s="130"/>
      <c r="H107" s="130"/>
      <c r="I107" s="130"/>
      <c r="J107" s="130"/>
      <c r="K107" s="131"/>
    </row>
    <row r="108" spans="1:11" ht="23.25">
      <c r="A108" s="133"/>
      <c r="B108" s="137"/>
      <c r="C108" s="138"/>
      <c r="D108" s="138"/>
      <c r="E108" s="139"/>
      <c r="F108" s="17" t="s">
        <v>2</v>
      </c>
      <c r="G108" s="17" t="s">
        <v>209</v>
      </c>
      <c r="H108" s="17" t="s">
        <v>210</v>
      </c>
      <c r="I108" s="17" t="s">
        <v>211</v>
      </c>
      <c r="J108" s="41" t="s">
        <v>3</v>
      </c>
      <c r="K108" s="17" t="s">
        <v>4</v>
      </c>
    </row>
    <row r="109" spans="1:11" ht="23.25">
      <c r="A109" s="16" t="s">
        <v>36</v>
      </c>
      <c r="B109" s="2"/>
      <c r="C109" s="3"/>
      <c r="D109" s="3"/>
      <c r="E109" s="5"/>
      <c r="F109" s="48">
        <f>SUM(F110+F111+F112+F117+F119+F124+F127+F130+F135+F138+F143+F148+F153+F161+F166+F171+F176+F182+F189+F194+F195+F196+F197+F198+F199+F200+F201+F202)</f>
        <v>1798420</v>
      </c>
      <c r="G109" s="48">
        <v>0</v>
      </c>
      <c r="H109" s="48">
        <v>0</v>
      </c>
      <c r="I109" s="48">
        <f>SUM(F109+G109-H109)</f>
        <v>1798420</v>
      </c>
      <c r="J109" s="48">
        <f>SUM(J110+J111+J112+J117+J119+J124+J127+J130+J135+J138+J143+J148+J153+J161+J166+J171+J176+J182+J189+J194+J195+J196+J197+J198+J199+J200+J201+J202)</f>
        <v>289500</v>
      </c>
      <c r="K109" s="58">
        <f aca="true" t="shared" si="12" ref="K109:K116">F109-J109</f>
        <v>1508920</v>
      </c>
    </row>
    <row r="110" spans="1:11" ht="23.25">
      <c r="A110" s="14" t="s">
        <v>37</v>
      </c>
      <c r="B110" s="2" t="s">
        <v>171</v>
      </c>
      <c r="C110" s="3"/>
      <c r="D110" s="3"/>
      <c r="E110" s="5"/>
      <c r="F110" s="62">
        <v>10000</v>
      </c>
      <c r="G110" s="62">
        <v>0</v>
      </c>
      <c r="H110" s="62">
        <v>0</v>
      </c>
      <c r="I110" s="100">
        <f>SUM(F110+G110-H110)</f>
        <v>10000</v>
      </c>
      <c r="J110" s="62">
        <v>0</v>
      </c>
      <c r="K110" s="47">
        <f t="shared" si="12"/>
        <v>10000</v>
      </c>
    </row>
    <row r="111" spans="1:11" ht="23.25">
      <c r="A111" s="15"/>
      <c r="B111" s="6" t="s">
        <v>172</v>
      </c>
      <c r="C111" s="7"/>
      <c r="D111" s="7"/>
      <c r="E111" s="8"/>
      <c r="F111" s="47">
        <v>15000</v>
      </c>
      <c r="G111" s="47">
        <v>0</v>
      </c>
      <c r="H111" s="47">
        <v>0</v>
      </c>
      <c r="I111" s="100">
        <f>SUM(F111+G111-H111)</f>
        <v>15000</v>
      </c>
      <c r="J111" s="47">
        <v>0</v>
      </c>
      <c r="K111" s="47">
        <f t="shared" si="12"/>
        <v>15000</v>
      </c>
    </row>
    <row r="112" spans="1:11" ht="23.25">
      <c r="A112" s="102" t="s">
        <v>174</v>
      </c>
      <c r="B112" s="2"/>
      <c r="C112" s="3"/>
      <c r="D112" s="3"/>
      <c r="E112" s="5"/>
      <c r="F112" s="48">
        <f>SUM(F113:F116)</f>
        <v>40000</v>
      </c>
      <c r="G112" s="48">
        <v>0</v>
      </c>
      <c r="H112" s="48">
        <v>0</v>
      </c>
      <c r="I112" s="48">
        <f>SUM(I113:I116)</f>
        <v>40000</v>
      </c>
      <c r="J112" s="48">
        <f>SUM(J113:J116)</f>
        <v>15000</v>
      </c>
      <c r="K112" s="48">
        <f t="shared" si="12"/>
        <v>25000</v>
      </c>
    </row>
    <row r="113" spans="1:11" ht="23.25">
      <c r="A113" s="102"/>
      <c r="B113" s="2" t="s">
        <v>105</v>
      </c>
      <c r="C113" s="3"/>
      <c r="D113" s="3"/>
      <c r="E113" s="5"/>
      <c r="F113" s="47">
        <v>10000</v>
      </c>
      <c r="G113" s="47">
        <v>0</v>
      </c>
      <c r="H113" s="47">
        <v>0</v>
      </c>
      <c r="I113" s="100">
        <f>SUM(F113+G113-H113)</f>
        <v>10000</v>
      </c>
      <c r="J113" s="47">
        <v>0</v>
      </c>
      <c r="K113" s="47">
        <f t="shared" si="12"/>
        <v>10000</v>
      </c>
    </row>
    <row r="114" spans="1:11" ht="23.25">
      <c r="A114" s="2"/>
      <c r="B114" s="2" t="s">
        <v>106</v>
      </c>
      <c r="C114" s="3"/>
      <c r="D114" s="3"/>
      <c r="E114" s="5"/>
      <c r="F114" s="47">
        <v>5000</v>
      </c>
      <c r="G114" s="47">
        <v>0</v>
      </c>
      <c r="H114" s="47">
        <v>0</v>
      </c>
      <c r="I114" s="100">
        <f>SUM(F114+G114-H114)</f>
        <v>5000</v>
      </c>
      <c r="J114" s="47">
        <v>0</v>
      </c>
      <c r="K114" s="47">
        <f t="shared" si="12"/>
        <v>5000</v>
      </c>
    </row>
    <row r="115" spans="1:11" ht="23.25">
      <c r="A115" s="2"/>
      <c r="B115" s="2" t="s">
        <v>107</v>
      </c>
      <c r="C115" s="3"/>
      <c r="D115" s="3"/>
      <c r="E115" s="5"/>
      <c r="F115" s="47">
        <v>10000</v>
      </c>
      <c r="G115" s="47">
        <v>0</v>
      </c>
      <c r="H115" s="47">
        <v>0</v>
      </c>
      <c r="I115" s="100">
        <f>SUM(F115+G115-H115)</f>
        <v>10000</v>
      </c>
      <c r="J115" s="47">
        <v>0</v>
      </c>
      <c r="K115" s="47">
        <f t="shared" si="12"/>
        <v>10000</v>
      </c>
    </row>
    <row r="116" spans="1:11" ht="23.25">
      <c r="A116" s="6"/>
      <c r="B116" s="6" t="s">
        <v>173</v>
      </c>
      <c r="C116" s="7"/>
      <c r="D116" s="7"/>
      <c r="E116" s="8"/>
      <c r="F116" s="43">
        <v>15000</v>
      </c>
      <c r="G116" s="43">
        <v>0</v>
      </c>
      <c r="H116" s="43">
        <v>0</v>
      </c>
      <c r="I116" s="100">
        <f>SUM(F116+G116-H116)</f>
        <v>15000</v>
      </c>
      <c r="J116" s="43">
        <v>15000</v>
      </c>
      <c r="K116" s="43">
        <f t="shared" si="12"/>
        <v>0</v>
      </c>
    </row>
    <row r="117" spans="1:11" ht="23.25">
      <c r="A117" s="103" t="s">
        <v>175</v>
      </c>
      <c r="B117" s="2"/>
      <c r="C117" s="3"/>
      <c r="D117" s="3"/>
      <c r="E117" s="5"/>
      <c r="F117" s="48">
        <f>SUM(F118:F118)</f>
        <v>17000</v>
      </c>
      <c r="G117" s="48">
        <v>0</v>
      </c>
      <c r="H117" s="48">
        <v>0</v>
      </c>
      <c r="I117" s="48">
        <f>SUM(I118:I118)</f>
        <v>17000</v>
      </c>
      <c r="J117" s="48">
        <f>SUM(J118:J118)</f>
        <v>0</v>
      </c>
      <c r="K117" s="48">
        <f>SUM(K118:K118)</f>
        <v>17000</v>
      </c>
    </row>
    <row r="118" spans="1:11" ht="23.25">
      <c r="A118" s="6"/>
      <c r="B118" s="6" t="s">
        <v>176</v>
      </c>
      <c r="C118" s="7"/>
      <c r="D118" s="7"/>
      <c r="E118" s="8"/>
      <c r="F118" s="57">
        <v>17000</v>
      </c>
      <c r="G118" s="57">
        <v>0</v>
      </c>
      <c r="H118" s="57">
        <v>0</v>
      </c>
      <c r="I118" s="100">
        <f>SUM(F118+G118-H118)</f>
        <v>17000</v>
      </c>
      <c r="J118" s="57">
        <v>0</v>
      </c>
      <c r="K118" s="57">
        <f>F118-J118</f>
        <v>17000</v>
      </c>
    </row>
    <row r="119" spans="1:11" ht="23.25">
      <c r="A119" s="109" t="s">
        <v>177</v>
      </c>
      <c r="B119" s="104"/>
      <c r="C119" s="105"/>
      <c r="D119" s="105"/>
      <c r="E119" s="108"/>
      <c r="F119" s="48">
        <f>SUM(F120:F123)</f>
        <v>389000</v>
      </c>
      <c r="G119" s="48">
        <v>0</v>
      </c>
      <c r="H119" s="48">
        <v>0</v>
      </c>
      <c r="I119" s="48">
        <f>SUM(I120:I123)</f>
        <v>389000</v>
      </c>
      <c r="J119" s="48">
        <f>SUM(J120:J123)</f>
        <v>78500</v>
      </c>
      <c r="K119" s="48">
        <f>SUM(K120:K123)</f>
        <v>310500</v>
      </c>
    </row>
    <row r="120" spans="1:11" ht="23.25">
      <c r="A120" s="2"/>
      <c r="B120" s="2" t="s">
        <v>178</v>
      </c>
      <c r="C120" s="3"/>
      <c r="D120" s="3"/>
      <c r="E120" s="5"/>
      <c r="F120" s="47">
        <v>20000</v>
      </c>
      <c r="G120" s="47">
        <v>0</v>
      </c>
      <c r="H120" s="47">
        <v>0</v>
      </c>
      <c r="I120" s="100">
        <f>SUM(F120+G120-H120)</f>
        <v>20000</v>
      </c>
      <c r="J120" s="47">
        <v>0</v>
      </c>
      <c r="K120" s="47">
        <f>F120-J120</f>
        <v>20000</v>
      </c>
    </row>
    <row r="121" spans="1:11" ht="23.25">
      <c r="A121" s="2"/>
      <c r="B121" s="2" t="s">
        <v>179</v>
      </c>
      <c r="C121" s="3"/>
      <c r="D121" s="3"/>
      <c r="E121" s="5"/>
      <c r="F121" s="47">
        <v>5000</v>
      </c>
      <c r="G121" s="47">
        <v>0</v>
      </c>
      <c r="H121" s="47">
        <v>0</v>
      </c>
      <c r="I121" s="100">
        <f>SUM(F121+G121-H121)</f>
        <v>5000</v>
      </c>
      <c r="J121" s="47">
        <v>0</v>
      </c>
      <c r="K121" s="47">
        <f>F121-J121</f>
        <v>5000</v>
      </c>
    </row>
    <row r="122" spans="1:11" ht="23.25">
      <c r="A122" s="2"/>
      <c r="B122" s="2" t="s">
        <v>109</v>
      </c>
      <c r="C122" s="3"/>
      <c r="D122" s="3"/>
      <c r="E122" s="5"/>
      <c r="F122" s="47">
        <v>50000</v>
      </c>
      <c r="G122" s="47">
        <v>0</v>
      </c>
      <c r="H122" s="47">
        <v>0</v>
      </c>
      <c r="I122" s="100">
        <f>SUM(F122+G122-H122)</f>
        <v>50000</v>
      </c>
      <c r="J122" s="47">
        <v>0</v>
      </c>
      <c r="K122" s="47">
        <f aca="true" t="shared" si="13" ref="K122:K131">F122-J122</f>
        <v>50000</v>
      </c>
    </row>
    <row r="123" spans="1:11" ht="23.25">
      <c r="A123" s="6"/>
      <c r="B123" s="6" t="s">
        <v>180</v>
      </c>
      <c r="C123" s="7"/>
      <c r="D123" s="7"/>
      <c r="E123" s="8"/>
      <c r="F123" s="43">
        <v>314000</v>
      </c>
      <c r="G123" s="43">
        <v>0</v>
      </c>
      <c r="H123" s="43">
        <v>0</v>
      </c>
      <c r="I123" s="66">
        <f>SUM(F123+G123-H123)</f>
        <v>314000</v>
      </c>
      <c r="J123" s="43">
        <v>78500</v>
      </c>
      <c r="K123" s="43">
        <f t="shared" si="13"/>
        <v>235500</v>
      </c>
    </row>
    <row r="124" spans="1:11" ht="23.25">
      <c r="A124" s="2" t="s">
        <v>181</v>
      </c>
      <c r="B124" s="2"/>
      <c r="C124" s="3"/>
      <c r="D124" s="3"/>
      <c r="E124" s="5"/>
      <c r="F124" s="68">
        <f>SUM(F125:F126)</f>
        <v>289000</v>
      </c>
      <c r="G124" s="68">
        <v>0</v>
      </c>
      <c r="H124" s="68">
        <v>0</v>
      </c>
      <c r="I124" s="68">
        <f>SUM(I125:I126)</f>
        <v>289000</v>
      </c>
      <c r="J124" s="68">
        <f>SUM(J125:J126)</f>
        <v>60500</v>
      </c>
      <c r="K124" s="68">
        <f>SUM(K125:K126)</f>
        <v>228500</v>
      </c>
    </row>
    <row r="125" spans="1:11" ht="23.25">
      <c r="A125" s="2"/>
      <c r="B125" s="2" t="s">
        <v>182</v>
      </c>
      <c r="C125" s="3"/>
      <c r="D125" s="3"/>
      <c r="E125" s="5"/>
      <c r="F125" s="47">
        <v>45000</v>
      </c>
      <c r="G125" s="47">
        <v>0</v>
      </c>
      <c r="H125" s="47">
        <v>0</v>
      </c>
      <c r="I125" s="100">
        <f>SUM(F125+G125-H125)</f>
        <v>45000</v>
      </c>
      <c r="J125" s="47">
        <v>0</v>
      </c>
      <c r="K125" s="47">
        <f t="shared" si="13"/>
        <v>45000</v>
      </c>
    </row>
    <row r="126" spans="1:11" ht="23.25">
      <c r="A126" s="6"/>
      <c r="B126" s="6" t="s">
        <v>180</v>
      </c>
      <c r="C126" s="7"/>
      <c r="D126" s="7"/>
      <c r="E126" s="8"/>
      <c r="F126" s="43">
        <v>244000</v>
      </c>
      <c r="G126" s="43">
        <v>0</v>
      </c>
      <c r="H126" s="43">
        <v>0</v>
      </c>
      <c r="I126" s="66">
        <f>SUM(F126+G126-H126)</f>
        <v>244000</v>
      </c>
      <c r="J126" s="43">
        <v>60500</v>
      </c>
      <c r="K126" s="43">
        <f t="shared" si="13"/>
        <v>183500</v>
      </c>
    </row>
    <row r="127" spans="1:11" ht="23.25">
      <c r="A127" s="2" t="s">
        <v>183</v>
      </c>
      <c r="B127" s="2"/>
      <c r="C127" s="3"/>
      <c r="D127" s="3"/>
      <c r="E127" s="5"/>
      <c r="F127" s="68">
        <f>SUM(F128:F129)</f>
        <v>25500</v>
      </c>
      <c r="G127" s="68">
        <v>0</v>
      </c>
      <c r="H127" s="68">
        <v>0</v>
      </c>
      <c r="I127" s="68">
        <f>SUM(I128:I129)</f>
        <v>25500</v>
      </c>
      <c r="J127" s="68">
        <f>SUM(J128:J129)</f>
        <v>0</v>
      </c>
      <c r="K127" s="68">
        <f>SUM(K128:K129)</f>
        <v>25500</v>
      </c>
    </row>
    <row r="128" spans="1:11" ht="23.25">
      <c r="A128" s="2"/>
      <c r="B128" s="2" t="s">
        <v>108</v>
      </c>
      <c r="C128" s="3"/>
      <c r="D128" s="3"/>
      <c r="E128" s="5"/>
      <c r="F128" s="47">
        <v>15500</v>
      </c>
      <c r="G128" s="47">
        <v>0</v>
      </c>
      <c r="H128" s="47">
        <v>0</v>
      </c>
      <c r="I128" s="100">
        <f>SUM(F128+G128-H128)</f>
        <v>15500</v>
      </c>
      <c r="J128" s="47">
        <v>0</v>
      </c>
      <c r="K128" s="47">
        <f t="shared" si="13"/>
        <v>15500</v>
      </c>
    </row>
    <row r="129" spans="1:11" ht="23.25">
      <c r="A129" s="11"/>
      <c r="B129" s="6" t="s">
        <v>184</v>
      </c>
      <c r="C129" s="7"/>
      <c r="D129" s="7"/>
      <c r="E129" s="8"/>
      <c r="F129" s="43">
        <v>10000</v>
      </c>
      <c r="G129" s="43">
        <v>0</v>
      </c>
      <c r="H129" s="43">
        <v>0</v>
      </c>
      <c r="I129" s="66">
        <f>SUM(F129+G129-H129)</f>
        <v>10000</v>
      </c>
      <c r="J129" s="43">
        <v>0</v>
      </c>
      <c r="K129" s="43">
        <f t="shared" si="13"/>
        <v>10000</v>
      </c>
    </row>
    <row r="130" spans="1:11" ht="23.25">
      <c r="A130" s="10" t="s">
        <v>185</v>
      </c>
      <c r="B130" s="3"/>
      <c r="C130" s="3"/>
      <c r="D130" s="3"/>
      <c r="E130" s="5"/>
      <c r="F130" s="68">
        <f>SUM(F131:F132)</f>
        <v>188000</v>
      </c>
      <c r="G130" s="68">
        <v>0</v>
      </c>
      <c r="H130" s="68">
        <v>0</v>
      </c>
      <c r="I130" s="68">
        <f>SUM(I131:I132)</f>
        <v>188000</v>
      </c>
      <c r="J130" s="68">
        <f>SUM(J131:J132)</f>
        <v>40500</v>
      </c>
      <c r="K130" s="68">
        <f>SUM(K131:K132)</f>
        <v>147500</v>
      </c>
    </row>
    <row r="131" spans="1:11" ht="23.25">
      <c r="A131" s="10"/>
      <c r="B131" s="3" t="s">
        <v>186</v>
      </c>
      <c r="C131" s="3"/>
      <c r="D131" s="3"/>
      <c r="E131" s="5"/>
      <c r="F131" s="47">
        <v>24000</v>
      </c>
      <c r="G131" s="47">
        <v>0</v>
      </c>
      <c r="H131" s="47">
        <v>0</v>
      </c>
      <c r="I131" s="100">
        <f>SUM(F131+G131-H131)</f>
        <v>24000</v>
      </c>
      <c r="J131" s="47">
        <v>0</v>
      </c>
      <c r="K131" s="47">
        <f t="shared" si="13"/>
        <v>24000</v>
      </c>
    </row>
    <row r="132" spans="1:11" ht="23.25">
      <c r="A132" s="11"/>
      <c r="B132" s="7" t="s">
        <v>180</v>
      </c>
      <c r="C132" s="7"/>
      <c r="D132" s="7"/>
      <c r="E132" s="8"/>
      <c r="F132" s="43">
        <v>164000</v>
      </c>
      <c r="G132" s="43">
        <v>0</v>
      </c>
      <c r="H132" s="43">
        <v>0</v>
      </c>
      <c r="I132" s="66">
        <f>SUM(F132+G132-H132)</f>
        <v>164000</v>
      </c>
      <c r="J132" s="43">
        <v>40500</v>
      </c>
      <c r="K132" s="43">
        <f>F132-J132</f>
        <v>123500</v>
      </c>
    </row>
    <row r="133" spans="1:11" ht="23.25">
      <c r="A133" s="132" t="s">
        <v>0</v>
      </c>
      <c r="B133" s="134" t="s">
        <v>1</v>
      </c>
      <c r="C133" s="135"/>
      <c r="D133" s="135"/>
      <c r="E133" s="136"/>
      <c r="F133" s="129" t="s">
        <v>5</v>
      </c>
      <c r="G133" s="130"/>
      <c r="H133" s="130"/>
      <c r="I133" s="130"/>
      <c r="J133" s="130"/>
      <c r="K133" s="131"/>
    </row>
    <row r="134" spans="1:11" ht="23.25">
      <c r="A134" s="133"/>
      <c r="B134" s="137"/>
      <c r="C134" s="138"/>
      <c r="D134" s="138"/>
      <c r="E134" s="139"/>
      <c r="F134" s="17" t="s">
        <v>2</v>
      </c>
      <c r="G134" s="17" t="s">
        <v>209</v>
      </c>
      <c r="H134" s="17" t="s">
        <v>210</v>
      </c>
      <c r="I134" s="17" t="s">
        <v>211</v>
      </c>
      <c r="J134" s="41" t="s">
        <v>3</v>
      </c>
      <c r="K134" s="17" t="s">
        <v>4</v>
      </c>
    </row>
    <row r="135" spans="1:11" ht="23.25">
      <c r="A135" s="10" t="s">
        <v>187</v>
      </c>
      <c r="B135" s="3"/>
      <c r="C135" s="3"/>
      <c r="D135" s="3"/>
      <c r="E135" s="5"/>
      <c r="F135" s="68">
        <f>SUM(F136:F137)</f>
        <v>432000</v>
      </c>
      <c r="G135" s="68">
        <v>0</v>
      </c>
      <c r="H135" s="68">
        <v>0</v>
      </c>
      <c r="I135" s="68">
        <f>SUM(I136:I137)</f>
        <v>432000</v>
      </c>
      <c r="J135" s="68">
        <f>SUM(J136:J137)</f>
        <v>95000</v>
      </c>
      <c r="K135" s="68">
        <f>SUM(K136:K137)</f>
        <v>337000</v>
      </c>
    </row>
    <row r="136" spans="1:11" ht="23.25">
      <c r="A136" s="10"/>
      <c r="B136" s="3" t="s">
        <v>180</v>
      </c>
      <c r="C136" s="3"/>
      <c r="D136" s="3"/>
      <c r="E136" s="5"/>
      <c r="F136" s="47">
        <v>382000</v>
      </c>
      <c r="G136" s="47">
        <v>0</v>
      </c>
      <c r="H136" s="47">
        <v>0</v>
      </c>
      <c r="I136" s="100">
        <f>SUM(F136+G136-H136)</f>
        <v>382000</v>
      </c>
      <c r="J136" s="47">
        <v>95000</v>
      </c>
      <c r="K136" s="47">
        <f>F136-J136</f>
        <v>287000</v>
      </c>
    </row>
    <row r="137" spans="1:11" ht="23.25">
      <c r="A137" s="11"/>
      <c r="B137" s="7" t="s">
        <v>188</v>
      </c>
      <c r="C137" s="7"/>
      <c r="D137" s="7"/>
      <c r="E137" s="8"/>
      <c r="F137" s="43">
        <v>50000</v>
      </c>
      <c r="G137" s="43">
        <v>0</v>
      </c>
      <c r="H137" s="43">
        <v>0</v>
      </c>
      <c r="I137" s="66">
        <f>SUM(F137+G137-H137)</f>
        <v>50000</v>
      </c>
      <c r="J137" s="43"/>
      <c r="K137" s="43">
        <f>F137-J137</f>
        <v>50000</v>
      </c>
    </row>
    <row r="138" spans="1:11" ht="23.25">
      <c r="A138" s="93" t="s">
        <v>111</v>
      </c>
      <c r="B138" s="3"/>
      <c r="C138" s="3"/>
      <c r="D138" s="3"/>
      <c r="E138" s="5"/>
      <c r="F138" s="68">
        <f>SUM(F139:F142)</f>
        <v>10000</v>
      </c>
      <c r="G138" s="68">
        <v>0</v>
      </c>
      <c r="H138" s="68">
        <v>0</v>
      </c>
      <c r="I138" s="68">
        <f>SUM(I139:I142)</f>
        <v>10000</v>
      </c>
      <c r="J138" s="68">
        <f>SUM(J139:J142)</f>
        <v>0</v>
      </c>
      <c r="K138" s="68">
        <f>SUM(K139:K142)</f>
        <v>10000</v>
      </c>
    </row>
    <row r="139" spans="1:11" ht="23.25">
      <c r="A139" s="93"/>
      <c r="B139" s="74" t="s">
        <v>189</v>
      </c>
      <c r="C139" s="3"/>
      <c r="D139" s="3"/>
      <c r="E139" s="5"/>
      <c r="F139" s="47">
        <v>3000</v>
      </c>
      <c r="G139" s="47">
        <v>0</v>
      </c>
      <c r="H139" s="47">
        <v>0</v>
      </c>
      <c r="I139" s="100">
        <f>SUM(F139+G139-H139)</f>
        <v>3000</v>
      </c>
      <c r="J139" s="47">
        <v>0</v>
      </c>
      <c r="K139" s="47">
        <f>F139-J139</f>
        <v>3000</v>
      </c>
    </row>
    <row r="140" spans="1:11" ht="23.25">
      <c r="A140" s="2"/>
      <c r="B140" s="2" t="s">
        <v>190</v>
      </c>
      <c r="C140" s="3"/>
      <c r="D140" s="3"/>
      <c r="E140" s="5"/>
      <c r="F140" s="47">
        <v>2000</v>
      </c>
      <c r="G140" s="47">
        <v>0</v>
      </c>
      <c r="H140" s="47">
        <v>0</v>
      </c>
      <c r="I140" s="100">
        <f>SUM(F140+G140-H140)</f>
        <v>2000</v>
      </c>
      <c r="J140" s="47">
        <v>0</v>
      </c>
      <c r="K140" s="47">
        <f>F140-J140</f>
        <v>2000</v>
      </c>
    </row>
    <row r="141" spans="1:11" ht="23.25">
      <c r="A141" s="2"/>
      <c r="B141" s="2" t="s">
        <v>191</v>
      </c>
      <c r="C141" s="3"/>
      <c r="D141" s="3"/>
      <c r="E141" s="5"/>
      <c r="F141" s="47">
        <v>3000</v>
      </c>
      <c r="G141" s="47">
        <v>0</v>
      </c>
      <c r="H141" s="47">
        <v>0</v>
      </c>
      <c r="I141" s="100">
        <f>SUM(F141+G141-H141)</f>
        <v>3000</v>
      </c>
      <c r="J141" s="47">
        <v>0</v>
      </c>
      <c r="K141" s="47">
        <f>F141-J141</f>
        <v>3000</v>
      </c>
    </row>
    <row r="142" spans="1:11" ht="23.25">
      <c r="A142" s="6"/>
      <c r="B142" s="6" t="s">
        <v>110</v>
      </c>
      <c r="C142" s="7"/>
      <c r="D142" s="7"/>
      <c r="E142" s="8"/>
      <c r="F142" s="43">
        <v>2000</v>
      </c>
      <c r="G142" s="43">
        <v>0</v>
      </c>
      <c r="H142" s="43">
        <v>0</v>
      </c>
      <c r="I142" s="100">
        <f>SUM(F142+G142-H142)</f>
        <v>2000</v>
      </c>
      <c r="J142" s="43">
        <v>0</v>
      </c>
      <c r="K142" s="43">
        <f>F142-J142</f>
        <v>2000</v>
      </c>
    </row>
    <row r="143" spans="1:11" ht="23.25">
      <c r="A143" s="94" t="s">
        <v>112</v>
      </c>
      <c r="B143" s="2"/>
      <c r="C143" s="3"/>
      <c r="D143" s="3"/>
      <c r="E143" s="5"/>
      <c r="F143" s="48">
        <f>SUM(F144:F147)</f>
        <v>10000</v>
      </c>
      <c r="G143" s="48">
        <v>0</v>
      </c>
      <c r="H143" s="48">
        <v>0</v>
      </c>
      <c r="I143" s="48">
        <f>SUM(I144:I147)</f>
        <v>10000</v>
      </c>
      <c r="J143" s="48">
        <f>SUM(J144:J147)</f>
        <v>0</v>
      </c>
      <c r="K143" s="48">
        <f>SUM(K144:K147)</f>
        <v>10000</v>
      </c>
    </row>
    <row r="144" spans="1:11" ht="23.25">
      <c r="A144" s="5"/>
      <c r="B144" s="74" t="s">
        <v>189</v>
      </c>
      <c r="C144" s="3"/>
      <c r="D144" s="3"/>
      <c r="E144" s="5"/>
      <c r="F144" s="47">
        <v>3000</v>
      </c>
      <c r="G144" s="47">
        <v>0</v>
      </c>
      <c r="H144" s="47">
        <v>0</v>
      </c>
      <c r="I144" s="100">
        <f>SUM(F144+G144-H144)</f>
        <v>3000</v>
      </c>
      <c r="J144" s="47">
        <v>0</v>
      </c>
      <c r="K144" s="47">
        <f aca="true" t="shared" si="14" ref="K144:K152">F144-J144</f>
        <v>3000</v>
      </c>
    </row>
    <row r="145" spans="1:11" ht="23.25">
      <c r="A145" s="2"/>
      <c r="B145" s="2" t="s">
        <v>190</v>
      </c>
      <c r="C145" s="3"/>
      <c r="D145" s="3"/>
      <c r="E145" s="5"/>
      <c r="F145" s="47">
        <v>2000</v>
      </c>
      <c r="G145" s="47">
        <v>0</v>
      </c>
      <c r="H145" s="47">
        <v>0</v>
      </c>
      <c r="I145" s="100">
        <f>SUM(F145+G145-H145)</f>
        <v>2000</v>
      </c>
      <c r="J145" s="47">
        <v>0</v>
      </c>
      <c r="K145" s="47">
        <f t="shared" si="14"/>
        <v>2000</v>
      </c>
    </row>
    <row r="146" spans="1:11" ht="23.25">
      <c r="A146" s="2"/>
      <c r="B146" s="2" t="s">
        <v>191</v>
      </c>
      <c r="C146" s="3"/>
      <c r="D146" s="3"/>
      <c r="E146" s="5"/>
      <c r="F146" s="47">
        <v>3000</v>
      </c>
      <c r="G146" s="47">
        <v>0</v>
      </c>
      <c r="H146" s="47">
        <v>0</v>
      </c>
      <c r="I146" s="100">
        <f>SUM(F146+G146-H146)</f>
        <v>3000</v>
      </c>
      <c r="J146" s="47">
        <v>0</v>
      </c>
      <c r="K146" s="47">
        <f t="shared" si="14"/>
        <v>3000</v>
      </c>
    </row>
    <row r="147" spans="1:11" ht="23.25">
      <c r="A147" s="11"/>
      <c r="B147" s="7" t="s">
        <v>110</v>
      </c>
      <c r="C147" s="7"/>
      <c r="D147" s="7"/>
      <c r="E147" s="8"/>
      <c r="F147" s="43">
        <v>2000</v>
      </c>
      <c r="G147" s="43">
        <v>0</v>
      </c>
      <c r="H147" s="43">
        <v>0</v>
      </c>
      <c r="I147" s="100">
        <f>SUM(F147+G147-H147)</f>
        <v>2000</v>
      </c>
      <c r="J147" s="43">
        <v>0</v>
      </c>
      <c r="K147" s="43">
        <f t="shared" si="14"/>
        <v>2000</v>
      </c>
    </row>
    <row r="148" spans="1:11" ht="23.25">
      <c r="A148" s="93" t="s">
        <v>113</v>
      </c>
      <c r="F148" s="48">
        <f>SUM(F149:F152)</f>
        <v>10000</v>
      </c>
      <c r="G148" s="48">
        <v>0</v>
      </c>
      <c r="H148" s="48">
        <v>0</v>
      </c>
      <c r="I148" s="48">
        <f>SUM(I149:I152)</f>
        <v>10000</v>
      </c>
      <c r="J148" s="57">
        <v>0</v>
      </c>
      <c r="K148" s="57">
        <f t="shared" si="14"/>
        <v>10000</v>
      </c>
    </row>
    <row r="149" spans="1:11" ht="23.25">
      <c r="A149" s="96"/>
      <c r="B149" s="74" t="s">
        <v>189</v>
      </c>
      <c r="C149" s="3"/>
      <c r="D149" s="3"/>
      <c r="E149" s="5"/>
      <c r="F149" s="47">
        <v>3000</v>
      </c>
      <c r="G149" s="47">
        <v>0</v>
      </c>
      <c r="H149" s="47">
        <v>0</v>
      </c>
      <c r="I149" s="100">
        <f>SUM(F149+G149-H149)</f>
        <v>3000</v>
      </c>
      <c r="J149" s="47">
        <v>0</v>
      </c>
      <c r="K149" s="47">
        <f t="shared" si="14"/>
        <v>3000</v>
      </c>
    </row>
    <row r="150" spans="1:11" ht="23.25">
      <c r="A150" s="96"/>
      <c r="B150" s="3" t="s">
        <v>190</v>
      </c>
      <c r="C150" s="3"/>
      <c r="D150" s="3"/>
      <c r="E150" s="5"/>
      <c r="F150" s="47">
        <v>2000</v>
      </c>
      <c r="G150" s="47">
        <v>0</v>
      </c>
      <c r="H150" s="47">
        <v>0</v>
      </c>
      <c r="I150" s="100">
        <f>SUM(F150+G150-H150)</f>
        <v>2000</v>
      </c>
      <c r="J150" s="47">
        <v>0</v>
      </c>
      <c r="K150" s="47">
        <f t="shared" si="14"/>
        <v>2000</v>
      </c>
    </row>
    <row r="151" spans="1:11" ht="23.25">
      <c r="A151" s="95"/>
      <c r="B151" s="2" t="s">
        <v>191</v>
      </c>
      <c r="C151" s="3"/>
      <c r="D151" s="3"/>
      <c r="E151" s="5"/>
      <c r="F151" s="47">
        <v>3000</v>
      </c>
      <c r="G151" s="47">
        <v>0</v>
      </c>
      <c r="H151" s="47">
        <v>0</v>
      </c>
      <c r="I151" s="100">
        <f>SUM(F151+G151-H151)</f>
        <v>3000</v>
      </c>
      <c r="J151" s="47">
        <v>0</v>
      </c>
      <c r="K151" s="47">
        <f t="shared" si="14"/>
        <v>3000</v>
      </c>
    </row>
    <row r="152" spans="1:11" ht="23.25">
      <c r="A152" s="97"/>
      <c r="B152" s="6" t="s">
        <v>110</v>
      </c>
      <c r="C152" s="7"/>
      <c r="D152" s="7"/>
      <c r="E152" s="8"/>
      <c r="F152" s="43">
        <v>2000</v>
      </c>
      <c r="G152" s="43">
        <v>0</v>
      </c>
      <c r="H152" s="43">
        <v>0</v>
      </c>
      <c r="I152" s="100">
        <f>SUM(F152+G152-H152)</f>
        <v>2000</v>
      </c>
      <c r="J152" s="43">
        <v>0</v>
      </c>
      <c r="K152" s="43">
        <f t="shared" si="14"/>
        <v>2000</v>
      </c>
    </row>
    <row r="153" spans="1:11" ht="23.25">
      <c r="A153" s="94" t="s">
        <v>114</v>
      </c>
      <c r="B153" s="2"/>
      <c r="C153" s="3"/>
      <c r="D153" s="3"/>
      <c r="E153" s="5"/>
      <c r="F153" s="48">
        <f>SUM(F154:F157)</f>
        <v>10000</v>
      </c>
      <c r="G153" s="48">
        <v>0</v>
      </c>
      <c r="H153" s="48">
        <v>0</v>
      </c>
      <c r="I153" s="48">
        <f>SUM(I154:I157)</f>
        <v>10000</v>
      </c>
      <c r="J153" s="48">
        <f>SUM(J154:J157)</f>
        <v>0</v>
      </c>
      <c r="K153" s="48">
        <f>SUM(K154:K157)</f>
        <v>10000</v>
      </c>
    </row>
    <row r="154" spans="1:11" ht="23.25">
      <c r="A154" s="5"/>
      <c r="B154" s="74" t="s">
        <v>189</v>
      </c>
      <c r="C154" s="3"/>
      <c r="D154" s="3"/>
      <c r="E154" s="5"/>
      <c r="F154" s="47">
        <v>3000</v>
      </c>
      <c r="G154" s="47">
        <v>0</v>
      </c>
      <c r="H154" s="47">
        <v>0</v>
      </c>
      <c r="I154" s="100">
        <f>SUM(F154+G154-H154)</f>
        <v>3000</v>
      </c>
      <c r="J154" s="47">
        <v>0</v>
      </c>
      <c r="K154" s="47">
        <f aca="true" t="shared" si="15" ref="K154:K166">F154-J154</f>
        <v>3000</v>
      </c>
    </row>
    <row r="155" spans="1:11" ht="23.25">
      <c r="A155" s="96"/>
      <c r="B155" s="3" t="s">
        <v>190</v>
      </c>
      <c r="C155" s="3"/>
      <c r="D155" s="3"/>
      <c r="E155" s="5"/>
      <c r="F155" s="47">
        <v>2000</v>
      </c>
      <c r="G155" s="47">
        <v>0</v>
      </c>
      <c r="H155" s="47">
        <v>0</v>
      </c>
      <c r="I155" s="100">
        <f>SUM(F155+G155-H155)</f>
        <v>2000</v>
      </c>
      <c r="J155" s="47">
        <v>0</v>
      </c>
      <c r="K155" s="47">
        <f t="shared" si="15"/>
        <v>2000</v>
      </c>
    </row>
    <row r="156" spans="1:11" ht="23.25">
      <c r="A156" s="96"/>
      <c r="B156" s="3" t="s">
        <v>191</v>
      </c>
      <c r="C156" s="3"/>
      <c r="D156" s="3"/>
      <c r="E156" s="5"/>
      <c r="F156" s="47">
        <v>3000</v>
      </c>
      <c r="G156" s="47">
        <v>0</v>
      </c>
      <c r="H156" s="47">
        <v>0</v>
      </c>
      <c r="I156" s="100">
        <f>SUM(F156+G156-H156)</f>
        <v>3000</v>
      </c>
      <c r="J156" s="47">
        <v>0</v>
      </c>
      <c r="K156" s="47">
        <f t="shared" si="15"/>
        <v>3000</v>
      </c>
    </row>
    <row r="157" spans="1:11" ht="23.25">
      <c r="A157" s="97"/>
      <c r="B157" s="6" t="s">
        <v>110</v>
      </c>
      <c r="C157" s="7"/>
      <c r="D157" s="7"/>
      <c r="E157" s="8"/>
      <c r="F157" s="43">
        <v>2000</v>
      </c>
      <c r="G157" s="43">
        <v>0</v>
      </c>
      <c r="H157" s="43">
        <v>0</v>
      </c>
      <c r="I157" s="66">
        <f>SUM(F157+G157-H157)</f>
        <v>2000</v>
      </c>
      <c r="J157" s="43">
        <v>0</v>
      </c>
      <c r="K157" s="43">
        <f t="shared" si="15"/>
        <v>2000</v>
      </c>
    </row>
    <row r="158" spans="1:11" ht="23.25">
      <c r="A158" s="117"/>
      <c r="B158" s="3"/>
      <c r="C158" s="3"/>
      <c r="D158" s="3"/>
      <c r="E158" s="3"/>
      <c r="F158" s="50"/>
      <c r="G158" s="50"/>
      <c r="H158" s="50"/>
      <c r="I158" s="50"/>
      <c r="J158" s="50"/>
      <c r="K158" s="50"/>
    </row>
    <row r="159" spans="1:11" ht="23.25">
      <c r="A159" s="132" t="s">
        <v>0</v>
      </c>
      <c r="B159" s="134" t="s">
        <v>1</v>
      </c>
      <c r="C159" s="135"/>
      <c r="D159" s="135"/>
      <c r="E159" s="136"/>
      <c r="F159" s="129" t="s">
        <v>5</v>
      </c>
      <c r="G159" s="130"/>
      <c r="H159" s="130"/>
      <c r="I159" s="130"/>
      <c r="J159" s="130"/>
      <c r="K159" s="131"/>
    </row>
    <row r="160" spans="1:11" ht="23.25">
      <c r="A160" s="133"/>
      <c r="B160" s="137"/>
      <c r="C160" s="138"/>
      <c r="D160" s="138"/>
      <c r="E160" s="139"/>
      <c r="F160" s="17" t="s">
        <v>2</v>
      </c>
      <c r="G160" s="17" t="s">
        <v>209</v>
      </c>
      <c r="H160" s="17" t="s">
        <v>210</v>
      </c>
      <c r="I160" s="17" t="s">
        <v>211</v>
      </c>
      <c r="J160" s="41" t="s">
        <v>3</v>
      </c>
      <c r="K160" s="17" t="s">
        <v>4</v>
      </c>
    </row>
    <row r="161" spans="1:11" ht="23.25">
      <c r="A161" s="93" t="s">
        <v>115</v>
      </c>
      <c r="B161" s="3"/>
      <c r="C161" s="3"/>
      <c r="D161" s="3"/>
      <c r="E161" s="5"/>
      <c r="F161" s="48">
        <f>SUM(F162:F165)</f>
        <v>10000</v>
      </c>
      <c r="G161" s="48">
        <v>0</v>
      </c>
      <c r="H161" s="48">
        <v>0</v>
      </c>
      <c r="I161" s="48">
        <f>SUM(I162:I165)</f>
        <v>10000</v>
      </c>
      <c r="J161" s="48">
        <v>0</v>
      </c>
      <c r="K161" s="48">
        <f t="shared" si="15"/>
        <v>10000</v>
      </c>
    </row>
    <row r="162" spans="1:11" ht="23.25">
      <c r="A162" s="93"/>
      <c r="B162" s="74" t="s">
        <v>189</v>
      </c>
      <c r="C162" s="3"/>
      <c r="D162" s="3"/>
      <c r="E162" s="5"/>
      <c r="F162" s="47">
        <v>3000</v>
      </c>
      <c r="G162" s="47">
        <v>0</v>
      </c>
      <c r="H162" s="47">
        <v>0</v>
      </c>
      <c r="I162" s="100">
        <f>SUM(F162+G162-H162)</f>
        <v>3000</v>
      </c>
      <c r="J162" s="47">
        <v>0</v>
      </c>
      <c r="K162" s="47">
        <f t="shared" si="15"/>
        <v>3000</v>
      </c>
    </row>
    <row r="163" spans="1:11" ht="23.25">
      <c r="A163" s="93"/>
      <c r="B163" s="3" t="s">
        <v>190</v>
      </c>
      <c r="C163" s="3"/>
      <c r="D163" s="3"/>
      <c r="E163" s="5"/>
      <c r="F163" s="47">
        <v>2000</v>
      </c>
      <c r="G163" s="47">
        <v>0</v>
      </c>
      <c r="H163" s="47">
        <v>0</v>
      </c>
      <c r="I163" s="100">
        <f>SUM(F163+G163-H163)</f>
        <v>2000</v>
      </c>
      <c r="J163" s="47">
        <v>0</v>
      </c>
      <c r="K163" s="47">
        <f t="shared" si="15"/>
        <v>2000</v>
      </c>
    </row>
    <row r="164" spans="1:11" ht="23.25">
      <c r="A164" s="93"/>
      <c r="B164" s="3" t="s">
        <v>191</v>
      </c>
      <c r="C164" s="3"/>
      <c r="D164" s="3"/>
      <c r="E164" s="5"/>
      <c r="F164" s="47">
        <v>3000</v>
      </c>
      <c r="G164" s="47">
        <v>0</v>
      </c>
      <c r="H164" s="47">
        <v>0</v>
      </c>
      <c r="I164" s="100">
        <f>SUM(F164+G164-H164)</f>
        <v>3000</v>
      </c>
      <c r="J164" s="47">
        <v>0</v>
      </c>
      <c r="K164" s="47">
        <f t="shared" si="15"/>
        <v>3000</v>
      </c>
    </row>
    <row r="165" spans="1:11" ht="23.25">
      <c r="A165" s="111"/>
      <c r="B165" s="6" t="s">
        <v>110</v>
      </c>
      <c r="C165" s="7"/>
      <c r="D165" s="7"/>
      <c r="E165" s="8"/>
      <c r="F165" s="43">
        <v>2000</v>
      </c>
      <c r="G165" s="43">
        <v>0</v>
      </c>
      <c r="H165" s="43">
        <v>0</v>
      </c>
      <c r="I165" s="100">
        <f>SUM(F165+G165-H165)</f>
        <v>2000</v>
      </c>
      <c r="J165" s="43">
        <v>0</v>
      </c>
      <c r="K165" s="43">
        <f t="shared" si="15"/>
        <v>2000</v>
      </c>
    </row>
    <row r="166" spans="1:11" ht="23.25">
      <c r="A166" s="93" t="s">
        <v>116</v>
      </c>
      <c r="E166" s="5"/>
      <c r="F166" s="48">
        <f>SUM(F167:F170)</f>
        <v>19000</v>
      </c>
      <c r="G166" s="48">
        <v>0</v>
      </c>
      <c r="H166" s="48">
        <v>0</v>
      </c>
      <c r="I166" s="48">
        <f>SUM(I167:I170)</f>
        <v>19000</v>
      </c>
      <c r="J166" s="57">
        <v>0</v>
      </c>
      <c r="K166" s="57">
        <f t="shared" si="15"/>
        <v>19000</v>
      </c>
    </row>
    <row r="167" spans="1:11" ht="23.25">
      <c r="A167" s="93"/>
      <c r="B167" s="1" t="s">
        <v>118</v>
      </c>
      <c r="E167" s="5"/>
      <c r="F167" s="47">
        <v>12000</v>
      </c>
      <c r="G167" s="47">
        <v>0</v>
      </c>
      <c r="H167" s="47">
        <v>0</v>
      </c>
      <c r="I167" s="100">
        <f>SUM(F167+G167-H167)</f>
        <v>12000</v>
      </c>
      <c r="J167" s="47"/>
      <c r="K167" s="47"/>
    </row>
    <row r="168" spans="1:11" ht="23.25">
      <c r="A168" s="96"/>
      <c r="B168" s="74" t="s">
        <v>189</v>
      </c>
      <c r="C168" s="3"/>
      <c r="D168" s="3"/>
      <c r="E168" s="5"/>
      <c r="F168" s="47">
        <v>3000</v>
      </c>
      <c r="G168" s="47">
        <v>0</v>
      </c>
      <c r="H168" s="47">
        <v>0</v>
      </c>
      <c r="I168" s="100">
        <f>SUM(F168+G168-H168)</f>
        <v>3000</v>
      </c>
      <c r="J168" s="47">
        <v>0</v>
      </c>
      <c r="K168" s="47">
        <f>F168-J168</f>
        <v>3000</v>
      </c>
    </row>
    <row r="169" spans="1:11" ht="23.25">
      <c r="A169" s="96"/>
      <c r="B169" s="3" t="s">
        <v>190</v>
      </c>
      <c r="C169" s="3"/>
      <c r="D169" s="3"/>
      <c r="E169" s="5"/>
      <c r="F169" s="47">
        <v>2000</v>
      </c>
      <c r="G169" s="47">
        <v>0</v>
      </c>
      <c r="H169" s="47">
        <v>0</v>
      </c>
      <c r="I169" s="100">
        <f>SUM(F169+G169-H169)</f>
        <v>2000</v>
      </c>
      <c r="J169" s="47">
        <v>0</v>
      </c>
      <c r="K169" s="47">
        <f>F169-J169</f>
        <v>2000</v>
      </c>
    </row>
    <row r="170" spans="1:11" ht="23.25">
      <c r="A170" s="97"/>
      <c r="B170" s="6" t="s">
        <v>110</v>
      </c>
      <c r="C170" s="7"/>
      <c r="D170" s="7"/>
      <c r="E170" s="8"/>
      <c r="F170" s="43">
        <v>2000</v>
      </c>
      <c r="G170" s="43">
        <v>0</v>
      </c>
      <c r="H170" s="43">
        <v>0</v>
      </c>
      <c r="I170" s="100">
        <f>SUM(F170+G170-H170)</f>
        <v>2000</v>
      </c>
      <c r="J170" s="43"/>
      <c r="K170" s="43"/>
    </row>
    <row r="171" spans="1:11" ht="23.25">
      <c r="A171" s="93" t="s">
        <v>117</v>
      </c>
      <c r="B171" s="3"/>
      <c r="C171" s="3"/>
      <c r="D171" s="3"/>
      <c r="E171" s="5"/>
      <c r="F171" s="48">
        <f>SUM(F172:F175)</f>
        <v>10000</v>
      </c>
      <c r="G171" s="48">
        <v>0</v>
      </c>
      <c r="H171" s="48">
        <v>0</v>
      </c>
      <c r="I171" s="48">
        <f>SUM(I172:I175)</f>
        <v>10000</v>
      </c>
      <c r="J171" s="48">
        <v>0</v>
      </c>
      <c r="K171" s="48">
        <f aca="true" t="shared" si="16" ref="K171:K181">F171-J171</f>
        <v>10000</v>
      </c>
    </row>
    <row r="172" spans="1:11" ht="23.25">
      <c r="A172" s="96"/>
      <c r="B172" s="74" t="s">
        <v>189</v>
      </c>
      <c r="C172" s="3"/>
      <c r="D172" s="3"/>
      <c r="E172" s="5"/>
      <c r="F172" s="47">
        <v>3000</v>
      </c>
      <c r="G172" s="47">
        <v>0</v>
      </c>
      <c r="H172" s="47">
        <v>0</v>
      </c>
      <c r="I172" s="100">
        <f>SUM(F172+G172-H172)</f>
        <v>3000</v>
      </c>
      <c r="J172" s="47">
        <v>0</v>
      </c>
      <c r="K172" s="47">
        <f t="shared" si="16"/>
        <v>3000</v>
      </c>
    </row>
    <row r="173" spans="1:11" ht="23.25">
      <c r="A173" s="96"/>
      <c r="B173" s="3" t="s">
        <v>190</v>
      </c>
      <c r="C173" s="3"/>
      <c r="D173" s="3"/>
      <c r="E173" s="5"/>
      <c r="F173" s="47">
        <v>2000</v>
      </c>
      <c r="G173" s="47">
        <v>0</v>
      </c>
      <c r="H173" s="47">
        <v>0</v>
      </c>
      <c r="I173" s="100">
        <f>SUM(F173+G173-H173)</f>
        <v>2000</v>
      </c>
      <c r="J173" s="47">
        <v>0</v>
      </c>
      <c r="K173" s="51">
        <f t="shared" si="16"/>
        <v>2000</v>
      </c>
    </row>
    <row r="174" spans="1:11" ht="23.25">
      <c r="A174" s="96"/>
      <c r="B174" s="3" t="s">
        <v>191</v>
      </c>
      <c r="C174" s="3"/>
      <c r="D174" s="3"/>
      <c r="E174" s="5"/>
      <c r="F174" s="47">
        <v>3000</v>
      </c>
      <c r="G174" s="47">
        <v>0</v>
      </c>
      <c r="H174" s="47">
        <v>0</v>
      </c>
      <c r="I174" s="100">
        <f>SUM(F174+G174-H174)</f>
        <v>3000</v>
      </c>
      <c r="J174" s="47">
        <v>0</v>
      </c>
      <c r="K174" s="51">
        <f t="shared" si="16"/>
        <v>3000</v>
      </c>
    </row>
    <row r="175" spans="1:11" ht="23.25">
      <c r="A175" s="97"/>
      <c r="B175" s="6" t="s">
        <v>110</v>
      </c>
      <c r="C175" s="7"/>
      <c r="D175" s="7"/>
      <c r="E175" s="8"/>
      <c r="F175" s="43">
        <v>2000</v>
      </c>
      <c r="G175" s="43">
        <v>0</v>
      </c>
      <c r="H175" s="43">
        <v>0</v>
      </c>
      <c r="I175" s="100">
        <f>SUM(F175+G175-H175)</f>
        <v>2000</v>
      </c>
      <c r="J175" s="43">
        <v>0</v>
      </c>
      <c r="K175" s="52">
        <f t="shared" si="16"/>
        <v>2000</v>
      </c>
    </row>
    <row r="176" spans="1:11" ht="23.25">
      <c r="A176" s="93" t="s">
        <v>119</v>
      </c>
      <c r="B176" s="3"/>
      <c r="C176" s="3"/>
      <c r="D176" s="3"/>
      <c r="E176" s="5"/>
      <c r="F176" s="48">
        <f>SUM(F177:F181)</f>
        <v>20000</v>
      </c>
      <c r="G176" s="48">
        <v>0</v>
      </c>
      <c r="H176" s="48">
        <v>0</v>
      </c>
      <c r="I176" s="48">
        <f>SUM(I177:I181)</f>
        <v>20000</v>
      </c>
      <c r="J176" s="48">
        <v>0</v>
      </c>
      <c r="K176" s="48">
        <f t="shared" si="16"/>
        <v>20000</v>
      </c>
    </row>
    <row r="177" spans="1:11" ht="23.25">
      <c r="A177" s="96"/>
      <c r="B177" s="74" t="s">
        <v>189</v>
      </c>
      <c r="C177" s="3"/>
      <c r="D177" s="3"/>
      <c r="E177" s="5"/>
      <c r="F177" s="47">
        <v>3000</v>
      </c>
      <c r="G177" s="47">
        <v>0</v>
      </c>
      <c r="H177" s="47">
        <v>0</v>
      </c>
      <c r="I177" s="100">
        <f>SUM(F177+G177-H177)</f>
        <v>3000</v>
      </c>
      <c r="J177" s="47">
        <v>0</v>
      </c>
      <c r="K177" s="47">
        <f t="shared" si="16"/>
        <v>3000</v>
      </c>
    </row>
    <row r="178" spans="1:11" ht="23.25">
      <c r="A178" s="96"/>
      <c r="B178" s="3" t="s">
        <v>190</v>
      </c>
      <c r="C178" s="3"/>
      <c r="D178" s="3"/>
      <c r="E178" s="5"/>
      <c r="F178" s="47">
        <v>2000</v>
      </c>
      <c r="G178" s="47">
        <v>0</v>
      </c>
      <c r="H178" s="47">
        <v>0</v>
      </c>
      <c r="I178" s="100">
        <f>SUM(F178+G178-H178)</f>
        <v>2000</v>
      </c>
      <c r="J178" s="47">
        <v>0</v>
      </c>
      <c r="K178" s="47">
        <f t="shared" si="16"/>
        <v>2000</v>
      </c>
    </row>
    <row r="179" spans="1:11" ht="23.25">
      <c r="A179" s="96"/>
      <c r="B179" s="3" t="s">
        <v>191</v>
      </c>
      <c r="C179" s="3"/>
      <c r="D179" s="3"/>
      <c r="E179" s="5"/>
      <c r="F179" s="47">
        <v>3000</v>
      </c>
      <c r="G179" s="47">
        <v>0</v>
      </c>
      <c r="H179" s="47">
        <v>0</v>
      </c>
      <c r="I179" s="100">
        <f>SUM(F179+G179-H179)</f>
        <v>3000</v>
      </c>
      <c r="J179" s="47">
        <v>0</v>
      </c>
      <c r="K179" s="47">
        <f t="shared" si="16"/>
        <v>3000</v>
      </c>
    </row>
    <row r="180" spans="1:11" ht="23.25">
      <c r="A180" s="96"/>
      <c r="B180" s="2" t="s">
        <v>110</v>
      </c>
      <c r="C180" s="3"/>
      <c r="D180" s="3"/>
      <c r="E180" s="5"/>
      <c r="F180" s="47">
        <v>2000</v>
      </c>
      <c r="G180" s="47">
        <v>0</v>
      </c>
      <c r="H180" s="47">
        <v>0</v>
      </c>
      <c r="I180" s="100">
        <f>SUM(F180+G180-H180)</f>
        <v>2000</v>
      </c>
      <c r="J180" s="47">
        <v>0</v>
      </c>
      <c r="K180" s="47">
        <f t="shared" si="16"/>
        <v>2000</v>
      </c>
    </row>
    <row r="181" spans="1:11" ht="23.25">
      <c r="A181" s="97"/>
      <c r="B181" s="7" t="s">
        <v>192</v>
      </c>
      <c r="C181" s="7"/>
      <c r="D181" s="7"/>
      <c r="E181" s="8"/>
      <c r="F181" s="43">
        <v>10000</v>
      </c>
      <c r="G181" s="43">
        <v>0</v>
      </c>
      <c r="H181" s="43">
        <v>0</v>
      </c>
      <c r="I181" s="100">
        <f>SUM(F181+G181-H181)</f>
        <v>10000</v>
      </c>
      <c r="J181" s="43">
        <v>0</v>
      </c>
      <c r="K181" s="43">
        <f t="shared" si="16"/>
        <v>10000</v>
      </c>
    </row>
    <row r="182" spans="1:11" ht="23.25">
      <c r="A182" s="93" t="s">
        <v>120</v>
      </c>
      <c r="B182" s="3"/>
      <c r="C182" s="3"/>
      <c r="D182" s="3"/>
      <c r="E182" s="5"/>
      <c r="F182" s="48">
        <f>SUM(F183:F188)</f>
        <v>10000</v>
      </c>
      <c r="G182" s="57">
        <v>0</v>
      </c>
      <c r="H182" s="57">
        <v>0</v>
      </c>
      <c r="I182" s="48">
        <f>SUM(I183:I188)</f>
        <v>10000</v>
      </c>
      <c r="J182" s="57"/>
      <c r="K182" s="57"/>
    </row>
    <row r="183" spans="1:11" ht="23.25">
      <c r="A183" s="93"/>
      <c r="B183" s="74" t="s">
        <v>189</v>
      </c>
      <c r="C183" s="3"/>
      <c r="D183" s="3"/>
      <c r="E183" s="5"/>
      <c r="F183" s="47">
        <v>3000</v>
      </c>
      <c r="G183" s="47">
        <v>0</v>
      </c>
      <c r="H183" s="47">
        <v>0</v>
      </c>
      <c r="I183" s="100">
        <f>SUM(F183+G183-H183)</f>
        <v>3000</v>
      </c>
      <c r="J183" s="47"/>
      <c r="K183" s="47"/>
    </row>
    <row r="184" spans="1:11" ht="23.25">
      <c r="A184" s="111"/>
      <c r="B184" s="7" t="s">
        <v>190</v>
      </c>
      <c r="C184" s="7"/>
      <c r="D184" s="7"/>
      <c r="E184" s="8"/>
      <c r="F184" s="43">
        <v>2000</v>
      </c>
      <c r="G184" s="43">
        <v>0</v>
      </c>
      <c r="H184" s="43">
        <v>0</v>
      </c>
      <c r="I184" s="66">
        <f>SUM(F184+G184-H184)</f>
        <v>2000</v>
      </c>
      <c r="J184" s="43"/>
      <c r="K184" s="43"/>
    </row>
    <row r="185" spans="1:11" ht="23.25">
      <c r="A185" s="132" t="s">
        <v>0</v>
      </c>
      <c r="B185" s="134" t="s">
        <v>1</v>
      </c>
      <c r="C185" s="135"/>
      <c r="D185" s="135"/>
      <c r="E185" s="136"/>
      <c r="F185" s="129" t="s">
        <v>5</v>
      </c>
      <c r="G185" s="130"/>
      <c r="H185" s="130"/>
      <c r="I185" s="130"/>
      <c r="J185" s="130"/>
      <c r="K185" s="131"/>
    </row>
    <row r="186" spans="1:11" ht="23.25">
      <c r="A186" s="133"/>
      <c r="B186" s="137"/>
      <c r="C186" s="138"/>
      <c r="D186" s="138"/>
      <c r="E186" s="139"/>
      <c r="F186" s="17" t="s">
        <v>2</v>
      </c>
      <c r="G186" s="17" t="s">
        <v>209</v>
      </c>
      <c r="H186" s="17" t="s">
        <v>210</v>
      </c>
      <c r="I186" s="17" t="s">
        <v>211</v>
      </c>
      <c r="J186" s="41" t="s">
        <v>3</v>
      </c>
      <c r="K186" s="17" t="s">
        <v>4</v>
      </c>
    </row>
    <row r="187" spans="1:11" ht="23.25">
      <c r="A187" s="93" t="s">
        <v>120</v>
      </c>
      <c r="B187" s="3" t="s">
        <v>191</v>
      </c>
      <c r="C187" s="3"/>
      <c r="D187" s="3"/>
      <c r="E187" s="5"/>
      <c r="F187" s="47">
        <v>3000</v>
      </c>
      <c r="G187" s="47">
        <v>0</v>
      </c>
      <c r="H187" s="47">
        <v>0</v>
      </c>
      <c r="I187" s="100">
        <f>SUM(F187+G187-H187)</f>
        <v>3000</v>
      </c>
      <c r="J187" s="47">
        <v>0</v>
      </c>
      <c r="K187" s="47">
        <f aca="true" t="shared" si="17" ref="K187:K194">F187-J187</f>
        <v>3000</v>
      </c>
    </row>
    <row r="188" spans="1:11" ht="23.25">
      <c r="A188" s="111"/>
      <c r="B188" s="6" t="s">
        <v>110</v>
      </c>
      <c r="C188" s="7"/>
      <c r="D188" s="7"/>
      <c r="E188" s="8"/>
      <c r="F188" s="43">
        <v>2000</v>
      </c>
      <c r="G188" s="43">
        <v>0</v>
      </c>
      <c r="H188" s="43">
        <v>0</v>
      </c>
      <c r="I188" s="100">
        <f>SUM(F188+G188-H188)</f>
        <v>2000</v>
      </c>
      <c r="J188" s="43">
        <v>0</v>
      </c>
      <c r="K188" s="43">
        <f t="shared" si="17"/>
        <v>2000</v>
      </c>
    </row>
    <row r="189" spans="1:11" ht="23.25">
      <c r="A189" s="106" t="s">
        <v>121</v>
      </c>
      <c r="B189" s="3"/>
      <c r="C189" s="3"/>
      <c r="D189" s="3"/>
      <c r="E189" s="5"/>
      <c r="F189" s="48">
        <f>SUM(F190:F193)</f>
        <v>10000</v>
      </c>
      <c r="G189" s="48">
        <v>0</v>
      </c>
      <c r="H189" s="48">
        <v>0</v>
      </c>
      <c r="I189" s="48">
        <f>SUM(I190:I193)</f>
        <v>10000</v>
      </c>
      <c r="J189" s="112">
        <v>0</v>
      </c>
      <c r="K189" s="112">
        <f t="shared" si="17"/>
        <v>10000</v>
      </c>
    </row>
    <row r="190" spans="1:11" ht="23.25">
      <c r="A190" s="67"/>
      <c r="B190" s="74" t="s">
        <v>189</v>
      </c>
      <c r="C190" s="3"/>
      <c r="D190" s="3"/>
      <c r="E190" s="5"/>
      <c r="F190" s="47">
        <v>3000</v>
      </c>
      <c r="G190" s="47">
        <v>0</v>
      </c>
      <c r="H190" s="47">
        <v>0</v>
      </c>
      <c r="I190" s="100">
        <f aca="true" t="shared" si="18" ref="I190:I202">SUM(F190+G190-H190)</f>
        <v>3000</v>
      </c>
      <c r="J190" s="47"/>
      <c r="K190" s="51"/>
    </row>
    <row r="191" spans="1:11" ht="23.25">
      <c r="A191" s="67"/>
      <c r="B191" s="3" t="s">
        <v>190</v>
      </c>
      <c r="C191" s="3"/>
      <c r="D191" s="3"/>
      <c r="E191" s="5"/>
      <c r="F191" s="47">
        <v>2000</v>
      </c>
      <c r="G191" s="47">
        <v>0</v>
      </c>
      <c r="H191" s="47">
        <v>0</v>
      </c>
      <c r="I191" s="100">
        <f t="shared" si="18"/>
        <v>2000</v>
      </c>
      <c r="J191" s="47"/>
      <c r="K191" s="51"/>
    </row>
    <row r="192" spans="1:11" ht="23.25">
      <c r="A192" s="67"/>
      <c r="B192" s="3" t="s">
        <v>191</v>
      </c>
      <c r="C192" s="3"/>
      <c r="D192" s="3"/>
      <c r="E192" s="5"/>
      <c r="F192" s="47">
        <v>3000</v>
      </c>
      <c r="G192" s="47">
        <v>0</v>
      </c>
      <c r="H192" s="47">
        <v>0</v>
      </c>
      <c r="I192" s="100">
        <f t="shared" si="18"/>
        <v>3000</v>
      </c>
      <c r="J192" s="47">
        <v>0</v>
      </c>
      <c r="K192" s="51">
        <f t="shared" si="17"/>
        <v>3000</v>
      </c>
    </row>
    <row r="193" spans="1:11" ht="23.25">
      <c r="A193" s="69"/>
      <c r="B193" s="7" t="s">
        <v>110</v>
      </c>
      <c r="C193" s="7"/>
      <c r="D193" s="7"/>
      <c r="E193" s="8"/>
      <c r="F193" s="43">
        <v>2000</v>
      </c>
      <c r="G193" s="43">
        <v>0</v>
      </c>
      <c r="H193" s="43">
        <v>0</v>
      </c>
      <c r="I193" s="66">
        <f t="shared" si="18"/>
        <v>2000</v>
      </c>
      <c r="J193" s="43">
        <v>0</v>
      </c>
      <c r="K193" s="52">
        <f t="shared" si="17"/>
        <v>2000</v>
      </c>
    </row>
    <row r="194" spans="1:11" ht="23.25">
      <c r="A194" s="70"/>
      <c r="B194" s="2" t="s">
        <v>122</v>
      </c>
      <c r="C194" s="3"/>
      <c r="D194" s="3"/>
      <c r="E194" s="5"/>
      <c r="F194" s="47">
        <v>11320</v>
      </c>
      <c r="G194" s="47">
        <v>0</v>
      </c>
      <c r="H194" s="47">
        <v>0</v>
      </c>
      <c r="I194" s="100">
        <f t="shared" si="18"/>
        <v>11320</v>
      </c>
      <c r="J194" s="47">
        <v>0</v>
      </c>
      <c r="K194" s="51">
        <f t="shared" si="17"/>
        <v>11320</v>
      </c>
    </row>
    <row r="195" spans="1:11" ht="23.25">
      <c r="A195" s="10"/>
      <c r="B195" s="3" t="s">
        <v>200</v>
      </c>
      <c r="C195" s="3"/>
      <c r="D195" s="3"/>
      <c r="E195" s="5"/>
      <c r="F195" s="47">
        <v>30000</v>
      </c>
      <c r="G195" s="47">
        <v>0</v>
      </c>
      <c r="H195" s="47">
        <v>0</v>
      </c>
      <c r="I195" s="100">
        <f t="shared" si="18"/>
        <v>30000</v>
      </c>
      <c r="J195" s="47">
        <v>0</v>
      </c>
      <c r="K195" s="47">
        <f aca="true" t="shared" si="19" ref="K195:K216">F195-J195</f>
        <v>30000</v>
      </c>
    </row>
    <row r="196" spans="1:11" ht="23.25">
      <c r="A196" s="10"/>
      <c r="B196" s="2" t="s">
        <v>194</v>
      </c>
      <c r="C196" s="3"/>
      <c r="D196" s="3"/>
      <c r="E196" s="5"/>
      <c r="F196" s="47">
        <v>23000</v>
      </c>
      <c r="G196" s="47">
        <v>0</v>
      </c>
      <c r="H196" s="47">
        <v>0</v>
      </c>
      <c r="I196" s="100">
        <f t="shared" si="18"/>
        <v>23000</v>
      </c>
      <c r="J196" s="47">
        <v>0</v>
      </c>
      <c r="K196" s="51">
        <f t="shared" si="19"/>
        <v>23000</v>
      </c>
    </row>
    <row r="197" spans="1:11" ht="23.25">
      <c r="A197" s="10"/>
      <c r="B197" s="2" t="s">
        <v>193</v>
      </c>
      <c r="C197" s="3"/>
      <c r="D197" s="3"/>
      <c r="E197" s="5"/>
      <c r="F197" s="47">
        <v>15000</v>
      </c>
      <c r="G197" s="47">
        <v>0</v>
      </c>
      <c r="H197" s="47">
        <v>0</v>
      </c>
      <c r="I197" s="100">
        <f t="shared" si="18"/>
        <v>15000</v>
      </c>
      <c r="J197" s="47">
        <v>0</v>
      </c>
      <c r="K197" s="51">
        <f t="shared" si="19"/>
        <v>15000</v>
      </c>
    </row>
    <row r="198" spans="1:11" ht="23.25">
      <c r="A198" s="10"/>
      <c r="B198" s="2" t="s">
        <v>195</v>
      </c>
      <c r="C198" s="3"/>
      <c r="D198" s="3"/>
      <c r="E198" s="5"/>
      <c r="F198" s="47">
        <v>20000</v>
      </c>
      <c r="G198" s="47">
        <v>0</v>
      </c>
      <c r="H198" s="47">
        <v>0</v>
      </c>
      <c r="I198" s="100">
        <f t="shared" si="18"/>
        <v>20000</v>
      </c>
      <c r="J198" s="47">
        <v>0</v>
      </c>
      <c r="K198" s="51">
        <f t="shared" si="19"/>
        <v>20000</v>
      </c>
    </row>
    <row r="199" spans="1:11" ht="23.25">
      <c r="A199" s="10"/>
      <c r="B199" s="2" t="s">
        <v>196</v>
      </c>
      <c r="C199" s="3"/>
      <c r="D199" s="3"/>
      <c r="E199" s="5"/>
      <c r="F199" s="47">
        <v>39600</v>
      </c>
      <c r="G199" s="47">
        <v>0</v>
      </c>
      <c r="H199" s="47">
        <v>0</v>
      </c>
      <c r="I199" s="100">
        <f t="shared" si="18"/>
        <v>39600</v>
      </c>
      <c r="J199" s="47">
        <v>0</v>
      </c>
      <c r="K199" s="51">
        <f t="shared" si="19"/>
        <v>39600</v>
      </c>
    </row>
    <row r="200" spans="1:11" ht="23.25">
      <c r="A200" s="10"/>
      <c r="B200" s="2" t="s">
        <v>197</v>
      </c>
      <c r="C200" s="3"/>
      <c r="D200" s="3"/>
      <c r="E200" s="5"/>
      <c r="F200" s="47">
        <v>65000</v>
      </c>
      <c r="G200" s="47">
        <v>0</v>
      </c>
      <c r="H200" s="47">
        <v>0</v>
      </c>
      <c r="I200" s="100">
        <f t="shared" si="18"/>
        <v>65000</v>
      </c>
      <c r="J200" s="47">
        <v>0</v>
      </c>
      <c r="K200" s="51">
        <f t="shared" si="19"/>
        <v>65000</v>
      </c>
    </row>
    <row r="201" spans="1:11" ht="23.25">
      <c r="A201" s="10"/>
      <c r="B201" s="107" t="s">
        <v>198</v>
      </c>
      <c r="C201" s="3"/>
      <c r="D201" s="3"/>
      <c r="E201" s="5"/>
      <c r="F201" s="47">
        <v>50000</v>
      </c>
      <c r="G201" s="47">
        <v>0</v>
      </c>
      <c r="H201" s="47">
        <v>0</v>
      </c>
      <c r="I201" s="100">
        <f t="shared" si="18"/>
        <v>50000</v>
      </c>
      <c r="J201" s="47">
        <v>0</v>
      </c>
      <c r="K201" s="51">
        <f t="shared" si="19"/>
        <v>50000</v>
      </c>
    </row>
    <row r="202" spans="1:11" ht="23.25">
      <c r="A202" s="11"/>
      <c r="B202" s="6" t="s">
        <v>199</v>
      </c>
      <c r="C202" s="7"/>
      <c r="D202" s="7"/>
      <c r="E202" s="8"/>
      <c r="F202" s="47">
        <v>20000</v>
      </c>
      <c r="G202" s="47">
        <v>0</v>
      </c>
      <c r="H202" s="47">
        <v>0</v>
      </c>
      <c r="I202" s="100">
        <f t="shared" si="18"/>
        <v>20000</v>
      </c>
      <c r="J202" s="47">
        <v>0</v>
      </c>
      <c r="K202" s="51">
        <f t="shared" si="19"/>
        <v>20000</v>
      </c>
    </row>
    <row r="203" spans="1:11" ht="23.25">
      <c r="A203" s="67" t="s">
        <v>123</v>
      </c>
      <c r="B203" s="2"/>
      <c r="C203" s="3"/>
      <c r="D203" s="3"/>
      <c r="E203" s="5"/>
      <c r="F203" s="48">
        <f>SUM(F204:F208)</f>
        <v>1470000</v>
      </c>
      <c r="G203" s="48">
        <v>0</v>
      </c>
      <c r="H203" s="48">
        <v>0</v>
      </c>
      <c r="I203" s="48">
        <f>SUM(I204:I208)</f>
        <v>1470000</v>
      </c>
      <c r="J203" s="48">
        <f>SUM(J204:J208)</f>
        <v>9000</v>
      </c>
      <c r="K203" s="48">
        <f t="shared" si="19"/>
        <v>1461000</v>
      </c>
    </row>
    <row r="204" spans="1:11" ht="23.25">
      <c r="A204" s="10"/>
      <c r="B204" s="2" t="s">
        <v>201</v>
      </c>
      <c r="C204" s="3"/>
      <c r="D204" s="3"/>
      <c r="E204" s="5"/>
      <c r="F204" s="62">
        <v>120000</v>
      </c>
      <c r="G204" s="62">
        <v>0</v>
      </c>
      <c r="H204" s="62">
        <v>0</v>
      </c>
      <c r="I204" s="100">
        <f>SUM(F204+G204-H204)</f>
        <v>120000</v>
      </c>
      <c r="J204" s="62">
        <v>0</v>
      </c>
      <c r="K204" s="62">
        <f t="shared" si="19"/>
        <v>120000</v>
      </c>
    </row>
    <row r="205" spans="1:11" ht="23.25">
      <c r="A205" s="10"/>
      <c r="B205" s="2" t="s">
        <v>202</v>
      </c>
      <c r="C205" s="3"/>
      <c r="D205" s="3"/>
      <c r="E205" s="5"/>
      <c r="F205" s="47">
        <v>1284000</v>
      </c>
      <c r="G205" s="47">
        <v>0</v>
      </c>
      <c r="H205" s="47">
        <v>0</v>
      </c>
      <c r="I205" s="100">
        <f>SUM(F205+G205-H205)</f>
        <v>1284000</v>
      </c>
      <c r="J205" s="47">
        <v>0</v>
      </c>
      <c r="K205" s="47">
        <f t="shared" si="19"/>
        <v>1284000</v>
      </c>
    </row>
    <row r="206" spans="1:11" ht="23.25">
      <c r="A206" s="10"/>
      <c r="B206" s="2" t="s">
        <v>203</v>
      </c>
      <c r="C206" s="3"/>
      <c r="D206" s="3"/>
      <c r="E206" s="5"/>
      <c r="F206" s="47">
        <v>30000</v>
      </c>
      <c r="G206" s="47">
        <v>0</v>
      </c>
      <c r="H206" s="47">
        <v>0</v>
      </c>
      <c r="I206" s="100">
        <f>SUM(F206+G206-H206)</f>
        <v>30000</v>
      </c>
      <c r="J206" s="47">
        <v>7500</v>
      </c>
      <c r="K206" s="47">
        <f t="shared" si="19"/>
        <v>22500</v>
      </c>
    </row>
    <row r="207" spans="1:11" ht="23.25">
      <c r="A207" s="10"/>
      <c r="B207" s="2" t="s">
        <v>204</v>
      </c>
      <c r="C207" s="3"/>
      <c r="D207" s="3"/>
      <c r="E207" s="5"/>
      <c r="F207" s="47">
        <v>6000</v>
      </c>
      <c r="G207" s="47">
        <v>0</v>
      </c>
      <c r="H207" s="47">
        <v>0</v>
      </c>
      <c r="I207" s="100">
        <f>SUM(F207+G207-H207)</f>
        <v>6000</v>
      </c>
      <c r="J207" s="47">
        <v>1500</v>
      </c>
      <c r="K207" s="47">
        <f t="shared" si="19"/>
        <v>4500</v>
      </c>
    </row>
    <row r="208" spans="1:11" ht="23.25">
      <c r="A208" s="11"/>
      <c r="B208" s="6" t="s">
        <v>16</v>
      </c>
      <c r="C208" s="7"/>
      <c r="D208" s="7"/>
      <c r="E208" s="8"/>
      <c r="F208" s="43">
        <v>30000</v>
      </c>
      <c r="G208" s="43">
        <v>0</v>
      </c>
      <c r="H208" s="43">
        <v>0</v>
      </c>
      <c r="I208" s="66">
        <f>SUM(F208+G208-H208)</f>
        <v>30000</v>
      </c>
      <c r="J208" s="43">
        <v>0</v>
      </c>
      <c r="K208" s="43">
        <f t="shared" si="19"/>
        <v>30000</v>
      </c>
    </row>
    <row r="209" spans="1:11" ht="23.25">
      <c r="A209" s="3"/>
      <c r="B209" s="3"/>
      <c r="C209" s="3"/>
      <c r="D209" s="3"/>
      <c r="E209" s="3"/>
      <c r="F209" s="50"/>
      <c r="G209" s="50"/>
      <c r="H209" s="50"/>
      <c r="I209" s="50"/>
      <c r="J209" s="50"/>
      <c r="K209" s="50"/>
    </row>
    <row r="210" spans="1:11" ht="23.25">
      <c r="A210" s="3"/>
      <c r="B210" s="3"/>
      <c r="C210" s="3"/>
      <c r="D210" s="3"/>
      <c r="E210" s="3"/>
      <c r="F210" s="50"/>
      <c r="G210" s="50"/>
      <c r="H210" s="50"/>
      <c r="I210" s="50"/>
      <c r="J210" s="50"/>
      <c r="K210" s="50"/>
    </row>
    <row r="211" spans="1:11" ht="23.25">
      <c r="A211" s="132" t="s">
        <v>0</v>
      </c>
      <c r="B211" s="134" t="s">
        <v>1</v>
      </c>
      <c r="C211" s="135"/>
      <c r="D211" s="135"/>
      <c r="E211" s="136"/>
      <c r="F211" s="129" t="s">
        <v>5</v>
      </c>
      <c r="G211" s="130"/>
      <c r="H211" s="130"/>
      <c r="I211" s="130"/>
      <c r="J211" s="130"/>
      <c r="K211" s="131"/>
    </row>
    <row r="212" spans="1:11" ht="23.25">
      <c r="A212" s="133"/>
      <c r="B212" s="137"/>
      <c r="C212" s="138"/>
      <c r="D212" s="138"/>
      <c r="E212" s="139"/>
      <c r="F212" s="17" t="s">
        <v>2</v>
      </c>
      <c r="G212" s="17" t="s">
        <v>209</v>
      </c>
      <c r="H212" s="17" t="s">
        <v>210</v>
      </c>
      <c r="I212" s="17" t="s">
        <v>211</v>
      </c>
      <c r="J212" s="41" t="s">
        <v>3</v>
      </c>
      <c r="K212" s="17" t="s">
        <v>4</v>
      </c>
    </row>
    <row r="213" spans="1:11" ht="23.25">
      <c r="A213" s="16" t="s">
        <v>43</v>
      </c>
      <c r="B213" s="2"/>
      <c r="C213" s="3"/>
      <c r="D213" s="3"/>
      <c r="E213" s="5"/>
      <c r="F213" s="68">
        <f>SUM(F214:F215)</f>
        <v>128000</v>
      </c>
      <c r="G213" s="68">
        <v>0</v>
      </c>
      <c r="H213" s="68">
        <v>0</v>
      </c>
      <c r="I213" s="68">
        <f>SUM(I214:I215)</f>
        <v>128000</v>
      </c>
      <c r="J213" s="68">
        <f>SUM(J214:J215)</f>
        <v>0</v>
      </c>
      <c r="K213" s="61">
        <f t="shared" si="19"/>
        <v>128000</v>
      </c>
    </row>
    <row r="214" spans="1:11" ht="23.25">
      <c r="A214" s="16" t="s">
        <v>38</v>
      </c>
      <c r="B214" s="2"/>
      <c r="C214" s="3"/>
      <c r="D214" s="3"/>
      <c r="E214" s="5"/>
      <c r="F214" s="58">
        <v>116000</v>
      </c>
      <c r="G214" s="58">
        <v>0</v>
      </c>
      <c r="H214" s="58">
        <v>0</v>
      </c>
      <c r="I214" s="58">
        <v>116000</v>
      </c>
      <c r="J214" s="116">
        <f>SUM(J215:J216)</f>
        <v>0</v>
      </c>
      <c r="K214" s="58">
        <f t="shared" si="19"/>
        <v>116000</v>
      </c>
    </row>
    <row r="215" spans="1:11" ht="23.25">
      <c r="A215" s="16" t="s">
        <v>205</v>
      </c>
      <c r="B215" s="2"/>
      <c r="C215" s="3"/>
      <c r="D215" s="3"/>
      <c r="E215" s="5"/>
      <c r="F215" s="48">
        <f>SUM(F216:F216)</f>
        <v>12000</v>
      </c>
      <c r="G215" s="48">
        <v>0</v>
      </c>
      <c r="H215" s="116">
        <v>0</v>
      </c>
      <c r="I215" s="48">
        <f>SUM(I216:I216)</f>
        <v>12000</v>
      </c>
      <c r="J215" s="116">
        <f>SUM(J216:J216)</f>
        <v>0</v>
      </c>
      <c r="K215" s="58">
        <f t="shared" si="19"/>
        <v>12000</v>
      </c>
    </row>
    <row r="216" spans="1:11" ht="23.25">
      <c r="A216" s="20"/>
      <c r="B216" s="6" t="s">
        <v>206</v>
      </c>
      <c r="C216" s="7"/>
      <c r="D216" s="7"/>
      <c r="E216" s="8"/>
      <c r="F216" s="47">
        <v>12000</v>
      </c>
      <c r="G216" s="47">
        <v>0</v>
      </c>
      <c r="H216" s="62">
        <v>0</v>
      </c>
      <c r="I216" s="100">
        <f>SUM(F216+G216-H216)</f>
        <v>12000</v>
      </c>
      <c r="J216" s="56">
        <v>0</v>
      </c>
      <c r="K216" s="47">
        <f t="shared" si="19"/>
        <v>12000</v>
      </c>
    </row>
    <row r="217" spans="1:11" ht="23.25">
      <c r="A217" s="16" t="s">
        <v>39</v>
      </c>
      <c r="B217" s="2"/>
      <c r="C217" s="3"/>
      <c r="D217" s="3"/>
      <c r="E217" s="5"/>
      <c r="F217" s="48">
        <f>SUM(F218:F218)</f>
        <v>116000</v>
      </c>
      <c r="G217" s="48">
        <v>0</v>
      </c>
      <c r="H217" s="48">
        <v>0</v>
      </c>
      <c r="I217" s="48">
        <f>SUM(I218:I218)</f>
        <v>116000</v>
      </c>
      <c r="J217" s="63">
        <v>0</v>
      </c>
      <c r="K217" s="58">
        <f>F217-J217</f>
        <v>116000</v>
      </c>
    </row>
    <row r="218" spans="1:11" ht="23.25">
      <c r="A218" s="20"/>
      <c r="B218" s="6" t="s">
        <v>207</v>
      </c>
      <c r="C218" s="7"/>
      <c r="D218" s="7"/>
      <c r="E218" s="8"/>
      <c r="F218" s="43">
        <v>116000</v>
      </c>
      <c r="G218" s="43">
        <v>0</v>
      </c>
      <c r="H218" s="43">
        <v>0</v>
      </c>
      <c r="I218" s="112">
        <f>SUM(F218+G218-H218)</f>
        <v>116000</v>
      </c>
      <c r="J218" s="49">
        <v>0</v>
      </c>
      <c r="K218" s="43">
        <f>F218-J218</f>
        <v>116000</v>
      </c>
    </row>
    <row r="219" spans="1:11" ht="23.25">
      <c r="A219" s="18"/>
      <c r="B219" s="3"/>
      <c r="C219" s="3"/>
      <c r="D219" s="3"/>
      <c r="E219" s="3"/>
      <c r="F219" s="50"/>
      <c r="G219" s="50"/>
      <c r="H219" s="50"/>
      <c r="I219" s="50"/>
      <c r="J219" s="50"/>
      <c r="K219" s="50"/>
    </row>
    <row r="220" spans="1:11" ht="23.25">
      <c r="A220" s="18"/>
      <c r="B220" s="3"/>
      <c r="C220" s="3"/>
      <c r="D220" s="3"/>
      <c r="E220" s="3"/>
      <c r="F220" s="50"/>
      <c r="G220" s="50"/>
      <c r="H220" s="50"/>
      <c r="I220" s="50"/>
      <c r="J220" s="50"/>
      <c r="K220" s="50"/>
    </row>
    <row r="221" spans="1:11" ht="23.25">
      <c r="A221" s="3" t="s">
        <v>124</v>
      </c>
      <c r="B221" s="3"/>
      <c r="C221" s="3"/>
      <c r="D221" s="4"/>
      <c r="E221" s="4"/>
      <c r="F221" s="22"/>
      <c r="G221" s="22"/>
      <c r="H221" s="22"/>
      <c r="I221" s="22"/>
      <c r="J221" s="4"/>
      <c r="K221" s="4"/>
    </row>
    <row r="222" spans="1:11" ht="23.25">
      <c r="A222" s="3" t="s">
        <v>45</v>
      </c>
      <c r="B222" s="3"/>
      <c r="C222" s="3"/>
      <c r="D222" s="4"/>
      <c r="E222" s="4"/>
      <c r="F222" s="22"/>
      <c r="G222" s="22"/>
      <c r="H222" s="22"/>
      <c r="I222" s="22"/>
      <c r="J222" s="4"/>
      <c r="K222" s="4"/>
    </row>
    <row r="223" spans="1:11" ht="23.25">
      <c r="A223" s="3"/>
      <c r="B223" s="3"/>
      <c r="C223" s="3"/>
      <c r="D223" s="4"/>
      <c r="E223" s="4"/>
      <c r="F223" s="22"/>
      <c r="G223" s="22"/>
      <c r="H223" s="22"/>
      <c r="I223" s="22"/>
      <c r="J223" s="4"/>
      <c r="K223" s="4"/>
    </row>
    <row r="224" spans="1:11" ht="23.25">
      <c r="A224" s="143" t="s">
        <v>144</v>
      </c>
      <c r="B224" s="143"/>
      <c r="C224" s="143"/>
      <c r="D224" s="143"/>
      <c r="E224" s="143"/>
      <c r="F224" s="3" t="s">
        <v>46</v>
      </c>
      <c r="G224" s="3"/>
      <c r="H224" s="3"/>
      <c r="I224" s="3"/>
      <c r="J224" s="4"/>
      <c r="K224" s="4"/>
    </row>
    <row r="225" spans="1:11" ht="23.25" customHeight="1">
      <c r="A225" s="143" t="s">
        <v>145</v>
      </c>
      <c r="B225" s="143"/>
      <c r="C225" s="143"/>
      <c r="D225" s="143"/>
      <c r="E225" s="143"/>
      <c r="F225" s="3" t="s">
        <v>125</v>
      </c>
      <c r="G225" s="3"/>
      <c r="H225" s="3"/>
      <c r="I225" s="3"/>
      <c r="J225" s="4"/>
      <c r="K225" s="4"/>
    </row>
    <row r="226" spans="1:11" ht="23.25" customHeight="1">
      <c r="A226" s="143" t="s">
        <v>146</v>
      </c>
      <c r="B226" s="143"/>
      <c r="C226" s="143"/>
      <c r="D226" s="143"/>
      <c r="E226" s="143"/>
      <c r="F226" s="3" t="s">
        <v>47</v>
      </c>
      <c r="G226" s="3"/>
      <c r="H226" s="3"/>
      <c r="I226" s="3"/>
      <c r="J226" s="4"/>
      <c r="K226" s="4"/>
    </row>
    <row r="227" ht="23.25" customHeight="1"/>
    <row r="228" ht="23.25" customHeight="1"/>
    <row r="229" ht="23.25" customHeight="1"/>
    <row r="230" ht="23.25" customHeight="1"/>
    <row r="252" spans="1:11" ht="23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23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23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23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23.2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1:11" ht="23.2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1:11" ht="23.2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1:11" ht="23.2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</row>
    <row r="260" spans="1:11" s="4" customFormat="1" ht="23.2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</row>
    <row r="261" spans="1:11" s="4" customFormat="1" ht="23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</row>
    <row r="262" spans="1:11" s="4" customFormat="1" ht="23.2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</row>
    <row r="263" spans="1:11" s="4" customFormat="1" ht="23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</row>
    <row r="264" spans="1:11" s="4" customFormat="1" ht="23.25">
      <c r="A264" s="21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</row>
    <row r="265" spans="1:11" s="4" customFormat="1" ht="23.25">
      <c r="A265" s="18"/>
      <c r="B265" s="18"/>
      <c r="C265" s="18"/>
      <c r="D265" s="18"/>
      <c r="E265" s="18"/>
      <c r="F265" s="21"/>
      <c r="G265" s="21"/>
      <c r="H265" s="21"/>
      <c r="I265" s="21"/>
      <c r="J265" s="21"/>
      <c r="K265" s="21"/>
    </row>
    <row r="266" spans="1:11" s="4" customFormat="1" ht="23.25">
      <c r="A266" s="18"/>
      <c r="B266" s="3"/>
      <c r="C266" s="3"/>
      <c r="D266" s="3"/>
      <c r="E266" s="3"/>
      <c r="F266" s="19"/>
      <c r="G266" s="19"/>
      <c r="H266" s="19"/>
      <c r="I266" s="19"/>
      <c r="J266" s="18"/>
      <c r="K266" s="19"/>
    </row>
    <row r="267" spans="1:11" s="4" customFormat="1" ht="23.25">
      <c r="A267" s="18"/>
      <c r="B267" s="28"/>
      <c r="C267" s="3"/>
      <c r="D267" s="3"/>
      <c r="E267" s="3"/>
      <c r="F267" s="22"/>
      <c r="G267" s="22"/>
      <c r="H267" s="22"/>
      <c r="I267" s="22"/>
      <c r="J267" s="22"/>
      <c r="K267" s="22"/>
    </row>
    <row r="268" spans="1:11" s="4" customFormat="1" ht="23.25">
      <c r="A268" s="18"/>
      <c r="B268" s="28"/>
      <c r="C268" s="3"/>
      <c r="D268" s="3"/>
      <c r="E268" s="3"/>
      <c r="F268" s="22"/>
      <c r="G268" s="22"/>
      <c r="H268" s="22"/>
      <c r="I268" s="22"/>
      <c r="J268" s="22"/>
      <c r="K268" s="22"/>
    </row>
    <row r="269" spans="1:11" s="4" customFormat="1" ht="23.25">
      <c r="A269" s="18"/>
      <c r="B269" s="3"/>
      <c r="C269" s="3"/>
      <c r="D269" s="3"/>
      <c r="E269" s="3"/>
      <c r="F269" s="22"/>
      <c r="G269" s="22"/>
      <c r="H269" s="22"/>
      <c r="I269" s="22"/>
      <c r="J269" s="22"/>
      <c r="K269" s="29"/>
    </row>
    <row r="270" spans="1:11" s="4" customFormat="1" ht="23.25">
      <c r="A270" s="18"/>
      <c r="B270" s="3"/>
      <c r="C270" s="3"/>
      <c r="D270" s="3"/>
      <c r="E270" s="3"/>
      <c r="F270" s="22"/>
      <c r="G270" s="22"/>
      <c r="H270" s="22"/>
      <c r="I270" s="22"/>
      <c r="J270" s="22"/>
      <c r="K270" s="29"/>
    </row>
    <row r="271" spans="1:11" s="4" customFormat="1" ht="23.25">
      <c r="A271" s="18"/>
      <c r="B271" s="3"/>
      <c r="C271" s="3"/>
      <c r="D271" s="3"/>
      <c r="E271" s="3"/>
      <c r="F271" s="19"/>
      <c r="G271" s="19"/>
      <c r="H271" s="19"/>
      <c r="I271" s="19"/>
      <c r="J271" s="19"/>
      <c r="K271" s="19"/>
    </row>
    <row r="272" spans="1:11" s="4" customFormat="1" ht="23.25">
      <c r="A272" s="18"/>
      <c r="B272" s="3"/>
      <c r="C272" s="3"/>
      <c r="D272" s="3"/>
      <c r="E272" s="3"/>
      <c r="F272" s="19"/>
      <c r="G272" s="19"/>
      <c r="H272" s="19"/>
      <c r="I272" s="19"/>
      <c r="J272" s="19"/>
      <c r="K272" s="19"/>
    </row>
    <row r="273" spans="1:11" s="4" customFormat="1" ht="23.25">
      <c r="A273" s="18"/>
      <c r="B273" s="3"/>
      <c r="C273" s="3"/>
      <c r="D273" s="3"/>
      <c r="E273" s="3"/>
      <c r="F273" s="19"/>
      <c r="G273" s="19"/>
      <c r="H273" s="19"/>
      <c r="I273" s="19"/>
      <c r="J273" s="19"/>
      <c r="K273" s="19"/>
    </row>
    <row r="274" spans="1:11" s="4" customFormat="1" ht="23.25">
      <c r="A274" s="18"/>
      <c r="B274" s="3"/>
      <c r="C274" s="3"/>
      <c r="D274" s="3"/>
      <c r="E274" s="3"/>
      <c r="F274" s="19"/>
      <c r="G274" s="19"/>
      <c r="H274" s="19"/>
      <c r="I274" s="19"/>
      <c r="J274" s="19"/>
      <c r="K274" s="19"/>
    </row>
    <row r="275" spans="1:11" s="4" customFormat="1" ht="23.25">
      <c r="A275" s="3"/>
      <c r="B275" s="3"/>
      <c r="C275" s="3"/>
      <c r="D275" s="3"/>
      <c r="E275" s="3"/>
      <c r="F275" s="22"/>
      <c r="G275" s="22"/>
      <c r="H275" s="22"/>
      <c r="I275" s="22"/>
      <c r="J275" s="22"/>
      <c r="K275" s="26"/>
    </row>
    <row r="276" spans="1:11" s="4" customFormat="1" ht="23.25">
      <c r="A276" s="3"/>
      <c r="B276" s="3"/>
      <c r="C276" s="3"/>
      <c r="D276" s="3"/>
      <c r="E276" s="3"/>
      <c r="F276" s="22"/>
      <c r="G276" s="22"/>
      <c r="H276" s="22"/>
      <c r="I276" s="22"/>
      <c r="J276" s="22"/>
      <c r="K276" s="22"/>
    </row>
    <row r="277" spans="1:11" s="4" customFormat="1" ht="23.25">
      <c r="A277" s="3"/>
      <c r="B277" s="3"/>
      <c r="C277" s="3"/>
      <c r="D277" s="3"/>
      <c r="E277" s="3"/>
      <c r="F277" s="22"/>
      <c r="G277" s="22"/>
      <c r="H277" s="22"/>
      <c r="I277" s="22"/>
      <c r="J277" s="22"/>
      <c r="K277" s="26"/>
    </row>
    <row r="278" spans="1:11" s="4" customFormat="1" ht="23.25">
      <c r="A278" s="3"/>
      <c r="B278" s="3"/>
      <c r="C278" s="3"/>
      <c r="D278" s="3"/>
      <c r="E278" s="3"/>
      <c r="F278" s="22"/>
      <c r="G278" s="22"/>
      <c r="H278" s="22"/>
      <c r="I278" s="22"/>
      <c r="J278" s="22"/>
      <c r="K278" s="26"/>
    </row>
    <row r="279" spans="1:11" s="4" customFormat="1" ht="23.25">
      <c r="A279" s="3"/>
      <c r="B279" s="3"/>
      <c r="C279" s="3"/>
      <c r="D279" s="3"/>
      <c r="E279" s="3"/>
      <c r="F279" s="22"/>
      <c r="G279" s="22"/>
      <c r="H279" s="22"/>
      <c r="I279" s="22"/>
      <c r="J279" s="22"/>
      <c r="K279" s="26"/>
    </row>
    <row r="280" spans="1:11" s="4" customFormat="1" ht="23.25">
      <c r="A280" s="18"/>
      <c r="B280" s="3"/>
      <c r="C280" s="3"/>
      <c r="D280" s="3"/>
      <c r="E280" s="3"/>
      <c r="F280" s="19"/>
      <c r="G280" s="19"/>
      <c r="H280" s="19"/>
      <c r="I280" s="19"/>
      <c r="J280" s="19"/>
      <c r="K280" s="32"/>
    </row>
    <row r="281" spans="1:11" s="4" customFormat="1" ht="23.25">
      <c r="A281" s="18"/>
      <c r="B281" s="3"/>
      <c r="C281" s="3"/>
      <c r="D281" s="3"/>
      <c r="E281" s="3"/>
      <c r="F281" s="19"/>
      <c r="G281" s="19"/>
      <c r="H281" s="19"/>
      <c r="I281" s="19"/>
      <c r="J281" s="19"/>
      <c r="K281" s="32"/>
    </row>
    <row r="282" spans="1:11" s="4" customFormat="1" ht="23.25">
      <c r="A282" s="18"/>
      <c r="B282" s="3"/>
      <c r="C282" s="3"/>
      <c r="D282" s="3"/>
      <c r="E282" s="3"/>
      <c r="F282" s="19"/>
      <c r="G282" s="19"/>
      <c r="H282" s="19"/>
      <c r="I282" s="19"/>
      <c r="J282" s="19"/>
      <c r="K282" s="19"/>
    </row>
    <row r="283" spans="1:11" s="4" customFormat="1" ht="23.25">
      <c r="A283" s="18"/>
      <c r="B283" s="3"/>
      <c r="C283" s="3"/>
      <c r="D283" s="3"/>
      <c r="E283" s="3"/>
      <c r="F283" s="19"/>
      <c r="G283" s="19"/>
      <c r="H283" s="19"/>
      <c r="I283" s="19"/>
      <c r="J283" s="19"/>
      <c r="K283" s="19"/>
    </row>
    <row r="284" spans="1:11" s="4" customFormat="1" ht="23.25">
      <c r="A284" s="18"/>
      <c r="B284" s="3"/>
      <c r="C284" s="3"/>
      <c r="D284" s="3"/>
      <c r="E284" s="3"/>
      <c r="F284" s="22"/>
      <c r="G284" s="22"/>
      <c r="H284" s="22"/>
      <c r="I284" s="22"/>
      <c r="J284" s="22"/>
      <c r="K284" s="29"/>
    </row>
    <row r="285" spans="1:11" s="4" customFormat="1" ht="23.25">
      <c r="A285" s="3"/>
      <c r="B285" s="3"/>
      <c r="C285" s="3"/>
      <c r="D285" s="3"/>
      <c r="E285" s="3"/>
      <c r="F285" s="22"/>
      <c r="G285" s="22"/>
      <c r="H285" s="22"/>
      <c r="I285" s="22"/>
      <c r="J285" s="22"/>
      <c r="K285" s="22"/>
    </row>
    <row r="286" spans="1:11" s="4" customFormat="1" ht="23.25">
      <c r="A286" s="3"/>
      <c r="B286" s="3"/>
      <c r="C286" s="3"/>
      <c r="D286" s="3"/>
      <c r="E286" s="3"/>
      <c r="F286" s="22"/>
      <c r="G286" s="22"/>
      <c r="H286" s="22"/>
      <c r="I286" s="22"/>
      <c r="J286" s="22"/>
      <c r="K286" s="22"/>
    </row>
    <row r="287" spans="1:11" s="4" customFormat="1" ht="23.25">
      <c r="A287" s="3"/>
      <c r="B287" s="3"/>
      <c r="C287" s="3"/>
      <c r="D287" s="3"/>
      <c r="E287" s="3"/>
      <c r="F287" s="22"/>
      <c r="G287" s="22"/>
      <c r="H287" s="22"/>
      <c r="I287" s="22"/>
      <c r="J287" s="22"/>
      <c r="K287" s="29"/>
    </row>
    <row r="288" spans="1:11" s="4" customFormat="1" ht="23.25">
      <c r="A288" s="3"/>
      <c r="B288" s="3"/>
      <c r="C288" s="3"/>
      <c r="D288" s="3"/>
      <c r="E288" s="3"/>
      <c r="F288" s="22"/>
      <c r="G288" s="22"/>
      <c r="H288" s="22"/>
      <c r="I288" s="22"/>
      <c r="J288" s="22"/>
      <c r="K288" s="22"/>
    </row>
    <row r="289" spans="1:11" s="4" customFormat="1" ht="23.25">
      <c r="A289" s="3"/>
      <c r="B289" s="3"/>
      <c r="C289" s="3"/>
      <c r="D289" s="3"/>
      <c r="E289" s="3"/>
      <c r="F289" s="22"/>
      <c r="G289" s="22"/>
      <c r="H289" s="22"/>
      <c r="I289" s="22"/>
      <c r="J289" s="22"/>
      <c r="K289" s="22"/>
    </row>
    <row r="290" spans="1:11" s="4" customFormat="1" ht="23.25">
      <c r="A290" s="3"/>
      <c r="B290" s="3"/>
      <c r="C290" s="3"/>
      <c r="D290" s="3"/>
      <c r="E290" s="3"/>
      <c r="F290" s="22"/>
      <c r="G290" s="22"/>
      <c r="H290" s="22"/>
      <c r="I290" s="22"/>
      <c r="J290" s="22"/>
      <c r="K290" s="29"/>
    </row>
    <row r="291" spans="1:11" s="4" customFormat="1" ht="23.25">
      <c r="A291" s="3"/>
      <c r="B291" s="3"/>
      <c r="C291" s="3"/>
      <c r="D291" s="3"/>
      <c r="E291" s="3"/>
      <c r="F291" s="22"/>
      <c r="G291" s="22"/>
      <c r="H291" s="22"/>
      <c r="I291" s="22"/>
      <c r="J291" s="22"/>
      <c r="K291" s="29"/>
    </row>
    <row r="292" spans="1:11" s="4" customFormat="1" ht="23.25">
      <c r="A292" s="3"/>
      <c r="B292" s="3"/>
      <c r="C292" s="3"/>
      <c r="D292" s="3"/>
      <c r="E292" s="3"/>
      <c r="F292" s="22"/>
      <c r="G292" s="22"/>
      <c r="H292" s="22"/>
      <c r="I292" s="22"/>
      <c r="J292" s="22"/>
      <c r="K292" s="22"/>
    </row>
    <row r="293" spans="1:11" s="4" customFormat="1" ht="23.25">
      <c r="A293" s="3"/>
      <c r="B293" s="3"/>
      <c r="C293" s="3"/>
      <c r="D293" s="3"/>
      <c r="E293" s="3"/>
      <c r="F293" s="22"/>
      <c r="G293" s="22"/>
      <c r="H293" s="22"/>
      <c r="I293" s="22"/>
      <c r="J293" s="22"/>
      <c r="K293" s="3"/>
    </row>
    <row r="294" spans="1:11" s="4" customFormat="1" ht="23.25">
      <c r="A294" s="3"/>
      <c r="B294" s="3"/>
      <c r="C294" s="3"/>
      <c r="D294" s="3"/>
      <c r="E294" s="3"/>
      <c r="F294" s="22"/>
      <c r="G294" s="22"/>
      <c r="H294" s="22"/>
      <c r="I294" s="22"/>
      <c r="J294" s="3"/>
      <c r="K294" s="3"/>
    </row>
    <row r="295" spans="1:11" s="4" customFormat="1" ht="23.25">
      <c r="A295" s="21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</row>
    <row r="296" spans="1:11" s="4" customFormat="1" ht="23.25">
      <c r="A296" s="18"/>
      <c r="B296" s="18"/>
      <c r="C296" s="18"/>
      <c r="D296" s="18"/>
      <c r="E296" s="18"/>
      <c r="F296" s="21"/>
      <c r="G296" s="21"/>
      <c r="H296" s="21"/>
      <c r="I296" s="21"/>
      <c r="J296" s="21"/>
      <c r="K296" s="21"/>
    </row>
    <row r="297" spans="1:11" s="4" customFormat="1" ht="23.25">
      <c r="A297" s="18"/>
      <c r="B297" s="3"/>
      <c r="C297" s="3"/>
      <c r="D297" s="3"/>
      <c r="E297" s="3"/>
      <c r="F297" s="19"/>
      <c r="G297" s="19"/>
      <c r="H297" s="19"/>
      <c r="I297" s="19"/>
      <c r="J297" s="19"/>
      <c r="K297" s="19"/>
    </row>
    <row r="298" spans="1:11" s="4" customFormat="1" ht="23.25">
      <c r="A298" s="30"/>
      <c r="B298" s="30"/>
      <c r="C298" s="3"/>
      <c r="D298" s="3"/>
      <c r="E298" s="3"/>
      <c r="F298" s="19"/>
      <c r="G298" s="19"/>
      <c r="H298" s="19"/>
      <c r="I298" s="19"/>
      <c r="J298" s="19"/>
      <c r="K298" s="19"/>
    </row>
    <row r="299" spans="1:11" s="4" customFormat="1" ht="23.25">
      <c r="A299" s="3"/>
      <c r="B299" s="3"/>
      <c r="C299" s="3"/>
      <c r="D299" s="3"/>
      <c r="E299" s="3"/>
      <c r="F299" s="22"/>
      <c r="G299" s="22"/>
      <c r="H299" s="22"/>
      <c r="I299" s="22"/>
      <c r="J299" s="22"/>
      <c r="K299" s="22"/>
    </row>
    <row r="300" spans="1:11" s="4" customFormat="1" ht="23.25">
      <c r="A300" s="3"/>
      <c r="B300" s="3"/>
      <c r="C300" s="3"/>
      <c r="D300" s="3"/>
      <c r="E300" s="3"/>
      <c r="F300" s="22"/>
      <c r="G300" s="22"/>
      <c r="H300" s="22"/>
      <c r="I300" s="22"/>
      <c r="J300" s="22"/>
      <c r="K300" s="22"/>
    </row>
    <row r="301" spans="1:11" s="4" customFormat="1" ht="23.25">
      <c r="A301" s="3"/>
      <c r="B301" s="3"/>
      <c r="C301" s="3"/>
      <c r="D301" s="3"/>
      <c r="E301" s="3"/>
      <c r="F301" s="22"/>
      <c r="G301" s="22"/>
      <c r="H301" s="22"/>
      <c r="I301" s="22"/>
      <c r="J301" s="22"/>
      <c r="K301" s="22"/>
    </row>
    <row r="302" spans="1:11" s="4" customFormat="1" ht="23.25">
      <c r="A302" s="3"/>
      <c r="B302" s="3"/>
      <c r="C302" s="3"/>
      <c r="D302" s="3"/>
      <c r="E302" s="3"/>
      <c r="F302" s="22"/>
      <c r="G302" s="22"/>
      <c r="H302" s="22"/>
      <c r="I302" s="22"/>
      <c r="J302" s="22"/>
      <c r="K302" s="22"/>
    </row>
    <row r="303" spans="1:11" s="4" customFormat="1" ht="23.25">
      <c r="A303" s="3"/>
      <c r="B303" s="3"/>
      <c r="C303" s="3"/>
      <c r="D303" s="3"/>
      <c r="E303" s="3"/>
      <c r="F303" s="22"/>
      <c r="G303" s="22"/>
      <c r="H303" s="22"/>
      <c r="I303" s="22"/>
      <c r="J303" s="22"/>
      <c r="K303" s="22"/>
    </row>
    <row r="304" spans="1:11" s="4" customFormat="1" ht="23.25">
      <c r="A304" s="3"/>
      <c r="B304" s="3"/>
      <c r="C304" s="3"/>
      <c r="D304" s="3"/>
      <c r="E304" s="3"/>
      <c r="F304" s="22"/>
      <c r="G304" s="22"/>
      <c r="H304" s="22"/>
      <c r="I304" s="22"/>
      <c r="J304" s="22"/>
      <c r="K304" s="22"/>
    </row>
    <row r="305" spans="1:11" s="4" customFormat="1" ht="23.25">
      <c r="A305" s="3"/>
      <c r="B305" s="3"/>
      <c r="C305" s="3"/>
      <c r="D305" s="3"/>
      <c r="E305" s="3"/>
      <c r="F305" s="22"/>
      <c r="G305" s="22"/>
      <c r="H305" s="22"/>
      <c r="I305" s="22"/>
      <c r="J305" s="22"/>
      <c r="K305" s="26"/>
    </row>
    <row r="306" spans="1:11" s="4" customFormat="1" ht="23.25">
      <c r="A306" s="18"/>
      <c r="B306" s="18"/>
      <c r="C306" s="18"/>
      <c r="D306" s="18"/>
      <c r="E306" s="18"/>
      <c r="F306" s="19"/>
      <c r="G306" s="19"/>
      <c r="H306" s="19"/>
      <c r="I306" s="19"/>
      <c r="J306" s="19"/>
      <c r="K306" s="19"/>
    </row>
    <row r="307" spans="1:11" s="4" customFormat="1" ht="23.25">
      <c r="A307" s="30"/>
      <c r="B307" s="30"/>
      <c r="C307" s="3"/>
      <c r="D307" s="3"/>
      <c r="E307" s="3"/>
      <c r="F307" s="19"/>
      <c r="G307" s="19"/>
      <c r="H307" s="19"/>
      <c r="I307" s="19"/>
      <c r="J307" s="19"/>
      <c r="K307" s="19"/>
    </row>
    <row r="308" spans="1:11" s="4" customFormat="1" ht="23.25">
      <c r="A308" s="3"/>
      <c r="B308" s="3"/>
      <c r="C308" s="3"/>
      <c r="D308" s="3"/>
      <c r="E308" s="3"/>
      <c r="F308" s="22"/>
      <c r="G308" s="22"/>
      <c r="H308" s="22"/>
      <c r="I308" s="22"/>
      <c r="J308" s="22"/>
      <c r="K308" s="22"/>
    </row>
    <row r="309" spans="1:11" s="4" customFormat="1" ht="23.25">
      <c r="A309" s="3"/>
      <c r="B309" s="3"/>
      <c r="C309" s="3"/>
      <c r="D309" s="3"/>
      <c r="E309" s="3"/>
      <c r="F309" s="22"/>
      <c r="G309" s="22"/>
      <c r="H309" s="22"/>
      <c r="I309" s="22"/>
      <c r="J309" s="22"/>
      <c r="K309" s="22"/>
    </row>
    <row r="310" spans="1:11" s="4" customFormat="1" ht="23.25">
      <c r="A310" s="3"/>
      <c r="B310" s="3"/>
      <c r="C310" s="3"/>
      <c r="D310" s="3"/>
      <c r="E310" s="3"/>
      <c r="F310" s="22"/>
      <c r="G310" s="22"/>
      <c r="H310" s="22"/>
      <c r="I310" s="22"/>
      <c r="J310" s="22"/>
      <c r="K310" s="22"/>
    </row>
    <row r="311" spans="1:11" s="4" customFormat="1" ht="23.25">
      <c r="A311" s="3"/>
      <c r="B311" s="3"/>
      <c r="C311" s="3"/>
      <c r="D311" s="3"/>
      <c r="E311" s="3"/>
      <c r="F311" s="22"/>
      <c r="G311" s="22"/>
      <c r="H311" s="22"/>
      <c r="I311" s="22"/>
      <c r="J311" s="22"/>
      <c r="K311" s="22"/>
    </row>
    <row r="312" spans="1:11" s="4" customFormat="1" ht="23.25">
      <c r="A312" s="3"/>
      <c r="B312" s="3"/>
      <c r="C312" s="3"/>
      <c r="D312" s="3"/>
      <c r="E312" s="3"/>
      <c r="F312" s="22"/>
      <c r="G312" s="22"/>
      <c r="H312" s="22"/>
      <c r="I312" s="22"/>
      <c r="J312" s="22"/>
      <c r="K312" s="22"/>
    </row>
    <row r="313" spans="1:11" s="4" customFormat="1" ht="23.25">
      <c r="A313" s="3"/>
      <c r="B313" s="3"/>
      <c r="C313" s="3"/>
      <c r="D313" s="3"/>
      <c r="E313" s="3"/>
      <c r="F313" s="22"/>
      <c r="G313" s="22"/>
      <c r="H313" s="22"/>
      <c r="I313" s="22"/>
      <c r="J313" s="22"/>
      <c r="K313" s="22"/>
    </row>
    <row r="314" spans="1:11" s="4" customFormat="1" ht="23.25">
      <c r="A314" s="3"/>
      <c r="B314" s="3"/>
      <c r="C314" s="3"/>
      <c r="D314" s="3"/>
      <c r="E314" s="3"/>
      <c r="F314" s="22"/>
      <c r="G314" s="22"/>
      <c r="H314" s="22"/>
      <c r="I314" s="22"/>
      <c r="J314" s="22"/>
      <c r="K314" s="22"/>
    </row>
    <row r="315" spans="1:11" s="4" customFormat="1" ht="23.25">
      <c r="A315" s="3"/>
      <c r="B315" s="3"/>
      <c r="C315" s="3"/>
      <c r="D315" s="3"/>
      <c r="E315" s="3"/>
      <c r="F315" s="22"/>
      <c r="G315" s="22"/>
      <c r="H315" s="22"/>
      <c r="I315" s="22"/>
      <c r="J315" s="22"/>
      <c r="K315" s="22"/>
    </row>
    <row r="316" spans="1:11" s="4" customFormat="1" ht="23.25">
      <c r="A316" s="3"/>
      <c r="B316" s="3"/>
      <c r="C316" s="3"/>
      <c r="D316" s="3"/>
      <c r="E316" s="3"/>
      <c r="F316" s="22"/>
      <c r="G316" s="22"/>
      <c r="H316" s="22"/>
      <c r="I316" s="22"/>
      <c r="J316" s="22"/>
      <c r="K316" s="22"/>
    </row>
    <row r="317" spans="1:11" s="4" customFormat="1" ht="23.25">
      <c r="A317" s="3"/>
      <c r="B317" s="3"/>
      <c r="C317" s="3"/>
      <c r="D317" s="3"/>
      <c r="E317" s="3"/>
      <c r="F317" s="22"/>
      <c r="G317" s="22"/>
      <c r="H317" s="22"/>
      <c r="I317" s="22"/>
      <c r="J317" s="22"/>
      <c r="K317" s="22"/>
    </row>
    <row r="318" spans="1:11" s="4" customFormat="1" ht="23.25">
      <c r="A318" s="3"/>
      <c r="B318" s="3"/>
      <c r="C318" s="3"/>
      <c r="D318" s="3"/>
      <c r="E318" s="3"/>
      <c r="F318" s="22"/>
      <c r="G318" s="22"/>
      <c r="H318" s="22"/>
      <c r="I318" s="22"/>
      <c r="J318" s="22"/>
      <c r="K318" s="22"/>
    </row>
    <row r="319" spans="1:11" s="4" customFormat="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s="4" customFormat="1" ht="23.25">
      <c r="A320" s="3"/>
      <c r="B320" s="3"/>
      <c r="C320" s="3"/>
      <c r="D320" s="3"/>
      <c r="E320" s="3"/>
      <c r="F320" s="22"/>
      <c r="G320" s="22"/>
      <c r="H320" s="22"/>
      <c r="I320" s="22"/>
      <c r="J320" s="22"/>
      <c r="K320" s="22"/>
    </row>
    <row r="321" spans="1:11" s="4" customFormat="1" ht="23.25">
      <c r="A321" s="3"/>
      <c r="B321" s="3"/>
      <c r="C321" s="3"/>
      <c r="D321" s="3"/>
      <c r="E321" s="3"/>
      <c r="F321" s="22"/>
      <c r="G321" s="22"/>
      <c r="H321" s="22"/>
      <c r="I321" s="22"/>
      <c r="J321" s="22"/>
      <c r="K321" s="22"/>
    </row>
    <row r="322" spans="1:11" s="4" customFormat="1" ht="23.25">
      <c r="A322" s="3"/>
      <c r="B322" s="3"/>
      <c r="C322" s="3"/>
      <c r="D322" s="3"/>
      <c r="E322" s="3"/>
      <c r="F322" s="22"/>
      <c r="G322" s="22"/>
      <c r="H322" s="22"/>
      <c r="I322" s="22"/>
      <c r="J322" s="22"/>
      <c r="K322" s="22"/>
    </row>
    <row r="323" spans="1:11" s="4" customFormat="1" ht="23.25">
      <c r="A323" s="3"/>
      <c r="B323" s="3"/>
      <c r="C323" s="3"/>
      <c r="D323" s="3"/>
      <c r="E323" s="3"/>
      <c r="F323" s="22"/>
      <c r="G323" s="22"/>
      <c r="H323" s="22"/>
      <c r="I323" s="22"/>
      <c r="J323" s="22"/>
      <c r="K323" s="22"/>
    </row>
    <row r="324" spans="1:11" s="4" customFormat="1" ht="23.25">
      <c r="A324" s="3"/>
      <c r="B324" s="3"/>
      <c r="C324" s="3"/>
      <c r="D324" s="3"/>
      <c r="E324" s="3"/>
      <c r="F324" s="22"/>
      <c r="G324" s="22"/>
      <c r="H324" s="22"/>
      <c r="I324" s="22"/>
      <c r="J324" s="22"/>
      <c r="K324" s="29"/>
    </row>
    <row r="325" spans="1:11" s="4" customFormat="1" ht="23.25">
      <c r="A325" s="3"/>
      <c r="B325" s="3"/>
      <c r="C325" s="3"/>
      <c r="D325" s="3"/>
      <c r="E325" s="3"/>
      <c r="F325" s="22"/>
      <c r="G325" s="22"/>
      <c r="H325" s="22"/>
      <c r="I325" s="22"/>
      <c r="J325" s="22"/>
      <c r="K325" s="29"/>
    </row>
    <row r="326" spans="1:11" s="4" customFormat="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s="4" customFormat="1" ht="23.25">
      <c r="A327" s="3"/>
      <c r="B327" s="3"/>
      <c r="C327" s="3"/>
      <c r="D327" s="3"/>
      <c r="E327" s="3"/>
      <c r="F327" s="22"/>
      <c r="G327" s="22"/>
      <c r="H327" s="22"/>
      <c r="I327" s="22"/>
      <c r="J327" s="22"/>
      <c r="K327" s="22"/>
    </row>
    <row r="328" spans="1:11" s="4" customFormat="1" ht="23.25">
      <c r="A328" s="3"/>
      <c r="B328" s="3"/>
      <c r="C328" s="3"/>
      <c r="D328" s="3"/>
      <c r="E328" s="3"/>
      <c r="F328" s="22"/>
      <c r="G328" s="22"/>
      <c r="H328" s="22"/>
      <c r="I328" s="22"/>
      <c r="J328" s="22"/>
      <c r="K328" s="22"/>
    </row>
    <row r="329" spans="1:11" s="4" customFormat="1" ht="23.25">
      <c r="A329" s="3"/>
      <c r="B329" s="3"/>
      <c r="C329" s="3"/>
      <c r="D329" s="3"/>
      <c r="E329" s="3"/>
      <c r="F329" s="22"/>
      <c r="G329" s="22"/>
      <c r="H329" s="22"/>
      <c r="I329" s="22"/>
      <c r="J329" s="22"/>
      <c r="K329" s="3"/>
    </row>
    <row r="330" spans="1:11" s="4" customFormat="1" ht="23.25">
      <c r="A330" s="21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</row>
    <row r="331" spans="1:11" s="4" customFormat="1" ht="23.25">
      <c r="A331" s="18"/>
      <c r="B331" s="18"/>
      <c r="C331" s="18"/>
      <c r="D331" s="18"/>
      <c r="E331" s="18"/>
      <c r="F331" s="21"/>
      <c r="G331" s="21"/>
      <c r="H331" s="21"/>
      <c r="I331" s="21"/>
      <c r="J331" s="21"/>
      <c r="K331" s="21"/>
    </row>
    <row r="332" spans="1:11" s="4" customFormat="1" ht="23.25">
      <c r="A332" s="30"/>
      <c r="B332" s="30"/>
      <c r="C332" s="3"/>
      <c r="D332" s="3"/>
      <c r="E332" s="3"/>
      <c r="F332" s="19"/>
      <c r="G332" s="19"/>
      <c r="H332" s="19"/>
      <c r="I332" s="19"/>
      <c r="J332" s="19"/>
      <c r="K332" s="19"/>
    </row>
    <row r="333" spans="1:11" s="4" customFormat="1" ht="23.25">
      <c r="A333" s="3"/>
      <c r="B333" s="3"/>
      <c r="C333" s="3"/>
      <c r="D333" s="3"/>
      <c r="E333" s="3"/>
      <c r="F333" s="22"/>
      <c r="G333" s="22"/>
      <c r="H333" s="22"/>
      <c r="I333" s="22"/>
      <c r="J333" s="22"/>
      <c r="K333" s="22"/>
    </row>
    <row r="334" spans="1:11" s="4" customFormat="1" ht="23.25">
      <c r="A334" s="3"/>
      <c r="B334" s="3"/>
      <c r="C334" s="3"/>
      <c r="D334" s="3"/>
      <c r="E334" s="3"/>
      <c r="F334" s="22"/>
      <c r="G334" s="22"/>
      <c r="H334" s="22"/>
      <c r="I334" s="22"/>
      <c r="J334" s="22"/>
      <c r="K334" s="22"/>
    </row>
    <row r="335" spans="1:11" s="4" customFormat="1" ht="23.25">
      <c r="A335" s="3"/>
      <c r="B335" s="3"/>
      <c r="C335" s="3"/>
      <c r="D335" s="3"/>
      <c r="E335" s="3"/>
      <c r="F335" s="22"/>
      <c r="G335" s="22"/>
      <c r="H335" s="22"/>
      <c r="I335" s="22"/>
      <c r="J335" s="22"/>
      <c r="K335" s="22"/>
    </row>
    <row r="336" spans="1:11" s="4" customFormat="1" ht="23.25">
      <c r="A336" s="3"/>
      <c r="B336" s="3"/>
      <c r="C336" s="3"/>
      <c r="D336" s="3"/>
      <c r="E336" s="3"/>
      <c r="F336" s="22"/>
      <c r="G336" s="22"/>
      <c r="H336" s="22"/>
      <c r="I336" s="22"/>
      <c r="J336" s="22"/>
      <c r="K336" s="29"/>
    </row>
    <row r="337" spans="1:11" s="4" customFormat="1" ht="23.25">
      <c r="A337" s="18"/>
      <c r="B337" s="3"/>
      <c r="C337" s="3"/>
      <c r="D337" s="3"/>
      <c r="E337" s="3"/>
      <c r="F337" s="19"/>
      <c r="G337" s="19"/>
      <c r="H337" s="19"/>
      <c r="I337" s="19"/>
      <c r="J337" s="19"/>
      <c r="K337" s="19"/>
    </row>
    <row r="338" spans="1:11" s="4" customFormat="1" ht="23.25">
      <c r="A338" s="18"/>
      <c r="B338" s="3"/>
      <c r="C338" s="3"/>
      <c r="D338" s="3"/>
      <c r="E338" s="3"/>
      <c r="F338" s="22"/>
      <c r="G338" s="22"/>
      <c r="H338" s="22"/>
      <c r="I338" s="22"/>
      <c r="J338" s="22"/>
      <c r="K338" s="22"/>
    </row>
    <row r="339" spans="1:11" s="4" customFormat="1" ht="23.25">
      <c r="A339" s="3"/>
      <c r="B339" s="3"/>
      <c r="C339" s="3"/>
      <c r="D339" s="3"/>
      <c r="E339" s="3"/>
      <c r="F339" s="22"/>
      <c r="G339" s="22"/>
      <c r="H339" s="22"/>
      <c r="I339" s="22"/>
      <c r="J339" s="22"/>
      <c r="K339" s="22"/>
    </row>
    <row r="340" spans="1:11" s="4" customFormat="1" ht="23.25">
      <c r="A340" s="3"/>
      <c r="B340" s="3"/>
      <c r="C340" s="3"/>
      <c r="D340" s="3"/>
      <c r="E340" s="3"/>
      <c r="F340" s="22"/>
      <c r="G340" s="22"/>
      <c r="H340" s="22"/>
      <c r="I340" s="22"/>
      <c r="J340" s="22"/>
      <c r="K340" s="22"/>
    </row>
    <row r="341" spans="1:11" s="4" customFormat="1" ht="23.25">
      <c r="A341" s="3"/>
      <c r="B341" s="3"/>
      <c r="C341" s="3"/>
      <c r="D341" s="3"/>
      <c r="E341" s="3"/>
      <c r="F341" s="22"/>
      <c r="G341" s="22"/>
      <c r="H341" s="22"/>
      <c r="I341" s="22"/>
      <c r="J341" s="22"/>
      <c r="K341" s="22"/>
    </row>
    <row r="342" spans="1:11" s="4" customFormat="1" ht="23.25">
      <c r="A342" s="3"/>
      <c r="B342" s="3"/>
      <c r="C342" s="3"/>
      <c r="D342" s="3"/>
      <c r="E342" s="3"/>
      <c r="F342" s="22"/>
      <c r="G342" s="22"/>
      <c r="H342" s="22"/>
      <c r="I342" s="22"/>
      <c r="J342" s="22"/>
      <c r="K342" s="22"/>
    </row>
    <row r="343" spans="1:11" s="4" customFormat="1" ht="23.25">
      <c r="A343" s="3"/>
      <c r="B343" s="3"/>
      <c r="C343" s="3"/>
      <c r="D343" s="3"/>
      <c r="E343" s="3"/>
      <c r="F343" s="22"/>
      <c r="G343" s="22"/>
      <c r="H343" s="22"/>
      <c r="I343" s="22"/>
      <c r="J343" s="22"/>
      <c r="K343" s="22"/>
    </row>
    <row r="344" spans="1:11" s="4" customFormat="1" ht="23.25">
      <c r="A344" s="3"/>
      <c r="B344" s="3"/>
      <c r="C344" s="3"/>
      <c r="D344" s="3"/>
      <c r="E344" s="3"/>
      <c r="F344" s="22"/>
      <c r="G344" s="22"/>
      <c r="H344" s="22"/>
      <c r="I344" s="22"/>
      <c r="J344" s="22"/>
      <c r="K344" s="22"/>
    </row>
    <row r="345" spans="1:11" s="4" customFormat="1" ht="23.25">
      <c r="A345" s="3"/>
      <c r="B345" s="3"/>
      <c r="C345" s="3"/>
      <c r="D345" s="3"/>
      <c r="E345" s="3"/>
      <c r="F345" s="22"/>
      <c r="G345" s="22"/>
      <c r="H345" s="22"/>
      <c r="I345" s="22"/>
      <c r="J345" s="22"/>
      <c r="K345" s="22"/>
    </row>
    <row r="346" spans="1:11" s="4" customFormat="1" ht="23.25">
      <c r="A346" s="3"/>
      <c r="B346" s="3"/>
      <c r="C346" s="3"/>
      <c r="D346" s="3"/>
      <c r="E346" s="3"/>
      <c r="F346" s="22"/>
      <c r="G346" s="22"/>
      <c r="H346" s="22"/>
      <c r="I346" s="22"/>
      <c r="J346" s="22"/>
      <c r="K346" s="22"/>
    </row>
    <row r="347" spans="1:11" s="4" customFormat="1" ht="23.25">
      <c r="A347" s="3"/>
      <c r="B347" s="3"/>
      <c r="C347" s="3"/>
      <c r="D347" s="3"/>
      <c r="E347" s="3"/>
      <c r="F347" s="22"/>
      <c r="G347" s="22"/>
      <c r="H347" s="22"/>
      <c r="I347" s="22"/>
      <c r="J347" s="22"/>
      <c r="K347" s="22"/>
    </row>
    <row r="348" spans="1:11" s="4" customFormat="1" ht="23.25">
      <c r="A348" s="3"/>
      <c r="B348" s="3"/>
      <c r="C348" s="3"/>
      <c r="D348" s="3"/>
      <c r="E348" s="3"/>
      <c r="F348" s="22"/>
      <c r="G348" s="22"/>
      <c r="H348" s="22"/>
      <c r="I348" s="22"/>
      <c r="J348" s="22"/>
      <c r="K348" s="22"/>
    </row>
    <row r="349" spans="1:11" s="4" customFormat="1" ht="23.25">
      <c r="A349" s="3"/>
      <c r="B349" s="3"/>
      <c r="C349" s="3"/>
      <c r="D349" s="3"/>
      <c r="E349" s="3"/>
      <c r="F349" s="22"/>
      <c r="G349" s="22"/>
      <c r="H349" s="22"/>
      <c r="I349" s="22"/>
      <c r="J349" s="22"/>
      <c r="K349" s="22"/>
    </row>
    <row r="350" spans="1:11" s="4" customFormat="1" ht="23.25">
      <c r="A350" s="18"/>
      <c r="B350" s="3"/>
      <c r="C350" s="3"/>
      <c r="D350" s="3"/>
      <c r="E350" s="3"/>
      <c r="F350" s="19"/>
      <c r="G350" s="19"/>
      <c r="H350" s="19"/>
      <c r="I350" s="19"/>
      <c r="J350" s="19"/>
      <c r="K350" s="19"/>
    </row>
    <row r="351" spans="1:11" s="4" customFormat="1" ht="23.25">
      <c r="A351" s="18"/>
      <c r="B351" s="3"/>
      <c r="C351" s="3"/>
      <c r="D351" s="3"/>
      <c r="E351" s="3"/>
      <c r="F351" s="22"/>
      <c r="G351" s="22"/>
      <c r="H351" s="22"/>
      <c r="I351" s="22"/>
      <c r="J351" s="22"/>
      <c r="K351" s="22"/>
    </row>
    <row r="352" spans="1:11" s="4" customFormat="1" ht="23.25">
      <c r="A352" s="3"/>
      <c r="B352" s="3"/>
      <c r="C352" s="3"/>
      <c r="D352" s="3"/>
      <c r="E352" s="3"/>
      <c r="F352" s="22"/>
      <c r="G352" s="22"/>
      <c r="H352" s="22"/>
      <c r="I352" s="22"/>
      <c r="J352" s="22"/>
      <c r="K352" s="22"/>
    </row>
    <row r="353" spans="1:11" s="4" customFormat="1" ht="23.25">
      <c r="A353" s="3"/>
      <c r="B353" s="3"/>
      <c r="C353" s="3"/>
      <c r="D353" s="3"/>
      <c r="E353" s="3"/>
      <c r="F353" s="22"/>
      <c r="G353" s="22"/>
      <c r="H353" s="22"/>
      <c r="I353" s="22"/>
      <c r="J353" s="22"/>
      <c r="K353" s="22"/>
    </row>
    <row r="354" spans="1:11" s="4" customFormat="1" ht="23.25">
      <c r="A354" s="3"/>
      <c r="B354" s="3"/>
      <c r="C354" s="3"/>
      <c r="D354" s="3"/>
      <c r="E354" s="3"/>
      <c r="F354" s="22"/>
      <c r="G354" s="22"/>
      <c r="H354" s="22"/>
      <c r="I354" s="22"/>
      <c r="J354" s="22"/>
      <c r="K354" s="22"/>
    </row>
    <row r="355" spans="1:11" s="4" customFormat="1" ht="23.25">
      <c r="A355" s="18"/>
      <c r="B355" s="3"/>
      <c r="C355" s="3"/>
      <c r="D355" s="3"/>
      <c r="E355" s="3"/>
      <c r="F355" s="19"/>
      <c r="G355" s="19"/>
      <c r="H355" s="19"/>
      <c r="I355" s="19"/>
      <c r="J355" s="19"/>
      <c r="K355" s="19"/>
    </row>
    <row r="356" spans="1:11" s="4" customFormat="1" ht="23.25">
      <c r="A356" s="18"/>
      <c r="B356" s="18"/>
      <c r="C356" s="18"/>
      <c r="D356" s="18"/>
      <c r="E356" s="18"/>
      <c r="F356" s="19"/>
      <c r="G356" s="19"/>
      <c r="H356" s="19"/>
      <c r="I356" s="19"/>
      <c r="J356" s="19"/>
      <c r="K356" s="19"/>
    </row>
    <row r="357" spans="1:11" s="4" customFormat="1" ht="23.25">
      <c r="A357" s="3"/>
      <c r="B357" s="3"/>
      <c r="C357" s="3"/>
      <c r="D357" s="3"/>
      <c r="E357" s="3"/>
      <c r="F357" s="22"/>
      <c r="G357" s="22"/>
      <c r="H357" s="22"/>
      <c r="I357" s="22"/>
      <c r="J357" s="22"/>
      <c r="K357" s="22"/>
    </row>
    <row r="358" spans="1:11" s="4" customFormat="1" ht="23.25">
      <c r="A358" s="3"/>
      <c r="B358" s="3"/>
      <c r="C358" s="3"/>
      <c r="D358" s="3"/>
      <c r="E358" s="3"/>
      <c r="F358" s="22"/>
      <c r="G358" s="22"/>
      <c r="H358" s="22"/>
      <c r="I358" s="22"/>
      <c r="J358" s="22"/>
      <c r="K358" s="29"/>
    </row>
    <row r="359" spans="1:11" s="4" customFormat="1" ht="23.25">
      <c r="A359" s="3"/>
      <c r="B359" s="3"/>
      <c r="C359" s="3"/>
      <c r="D359" s="3"/>
      <c r="E359" s="3"/>
      <c r="F359" s="22"/>
      <c r="G359" s="22"/>
      <c r="H359" s="22"/>
      <c r="I359" s="22"/>
      <c r="J359" s="22"/>
      <c r="K359" s="22"/>
    </row>
    <row r="360" spans="1:11" s="4" customFormat="1" ht="23.25">
      <c r="A360" s="3"/>
      <c r="B360" s="3"/>
      <c r="C360" s="3"/>
      <c r="D360" s="3"/>
      <c r="E360" s="3"/>
      <c r="F360" s="22"/>
      <c r="G360" s="22"/>
      <c r="H360" s="22"/>
      <c r="I360" s="22"/>
      <c r="J360" s="22"/>
      <c r="K360" s="29"/>
    </row>
    <row r="361" spans="1:11" s="4" customFormat="1" ht="23.25">
      <c r="A361" s="3"/>
      <c r="B361" s="3"/>
      <c r="C361" s="3"/>
      <c r="D361" s="3"/>
      <c r="E361" s="3"/>
      <c r="F361" s="22"/>
      <c r="G361" s="22"/>
      <c r="H361" s="22"/>
      <c r="I361" s="22"/>
      <c r="J361" s="22"/>
      <c r="K361" s="29"/>
    </row>
    <row r="362" spans="1:11" s="4" customFormat="1" ht="23.25">
      <c r="A362" s="3"/>
      <c r="B362" s="3"/>
      <c r="C362" s="3"/>
      <c r="D362" s="3"/>
      <c r="E362" s="3"/>
      <c r="F362" s="22"/>
      <c r="G362" s="22"/>
      <c r="H362" s="22"/>
      <c r="I362" s="22"/>
      <c r="J362" s="22"/>
      <c r="K362" s="29"/>
    </row>
    <row r="363" spans="1:11" s="4" customFormat="1" ht="23.25">
      <c r="A363" s="3"/>
      <c r="B363" s="3"/>
      <c r="C363" s="3"/>
      <c r="D363" s="3"/>
      <c r="E363" s="3"/>
      <c r="F363" s="22"/>
      <c r="G363" s="22"/>
      <c r="H363" s="22"/>
      <c r="I363" s="22"/>
      <c r="J363" s="22"/>
      <c r="K363" s="22"/>
    </row>
    <row r="364" spans="1:11" s="4" customFormat="1" ht="23.25">
      <c r="A364" s="3"/>
      <c r="B364" s="3"/>
      <c r="C364" s="3"/>
      <c r="D364" s="3"/>
      <c r="E364" s="3"/>
      <c r="F364" s="22"/>
      <c r="G364" s="22"/>
      <c r="H364" s="22"/>
      <c r="I364" s="22"/>
      <c r="J364" s="22"/>
      <c r="K364" s="29"/>
    </row>
    <row r="365" spans="1:11" s="4" customFormat="1" ht="23.25">
      <c r="A365" s="21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</row>
    <row r="366" spans="1:11" s="4" customFormat="1" ht="23.25">
      <c r="A366" s="18"/>
      <c r="B366" s="18"/>
      <c r="C366" s="18"/>
      <c r="D366" s="18"/>
      <c r="E366" s="18"/>
      <c r="F366" s="21"/>
      <c r="G366" s="21"/>
      <c r="H366" s="21"/>
      <c r="I366" s="21"/>
      <c r="J366" s="21"/>
      <c r="K366" s="21"/>
    </row>
    <row r="367" spans="1:11" s="4" customFormat="1" ht="23.25">
      <c r="A367" s="3"/>
      <c r="B367" s="3"/>
      <c r="C367" s="3"/>
      <c r="D367" s="3"/>
      <c r="E367" s="3"/>
      <c r="F367" s="22"/>
      <c r="G367" s="22"/>
      <c r="H367" s="22"/>
      <c r="I367" s="22"/>
      <c r="J367" s="22"/>
      <c r="K367" s="29"/>
    </row>
    <row r="368" spans="1:11" s="4" customFormat="1" ht="23.25">
      <c r="A368" s="3"/>
      <c r="B368" s="3"/>
      <c r="C368" s="3"/>
      <c r="D368" s="3"/>
      <c r="E368" s="3"/>
      <c r="F368" s="22"/>
      <c r="G368" s="22"/>
      <c r="H368" s="22"/>
      <c r="I368" s="22"/>
      <c r="J368" s="22"/>
      <c r="K368" s="29"/>
    </row>
    <row r="369" spans="1:11" s="4" customFormat="1" ht="23.25">
      <c r="A369" s="3"/>
      <c r="B369" s="3"/>
      <c r="C369" s="3"/>
      <c r="D369" s="3"/>
      <c r="E369" s="3"/>
      <c r="F369" s="22"/>
      <c r="G369" s="22"/>
      <c r="H369" s="22"/>
      <c r="I369" s="22"/>
      <c r="J369" s="22"/>
      <c r="K369" s="29"/>
    </row>
    <row r="370" spans="1:11" s="4" customFormat="1" ht="23.25">
      <c r="A370" s="3"/>
      <c r="B370" s="3"/>
      <c r="C370" s="3"/>
      <c r="D370" s="3"/>
      <c r="E370" s="3"/>
      <c r="F370" s="22"/>
      <c r="G370" s="22"/>
      <c r="H370" s="22"/>
      <c r="I370" s="22"/>
      <c r="J370" s="22"/>
      <c r="K370" s="29"/>
    </row>
    <row r="371" spans="1:11" s="4" customFormat="1" ht="23.25">
      <c r="A371" s="3"/>
      <c r="B371" s="3"/>
      <c r="C371" s="3"/>
      <c r="D371" s="3"/>
      <c r="E371" s="3"/>
      <c r="F371" s="22"/>
      <c r="G371" s="22"/>
      <c r="H371" s="22"/>
      <c r="I371" s="22"/>
      <c r="J371" s="22"/>
      <c r="K371" s="29"/>
    </row>
    <row r="372" spans="1:11" s="4" customFormat="1" ht="23.25">
      <c r="A372" s="3"/>
      <c r="B372" s="3"/>
      <c r="C372" s="3"/>
      <c r="D372" s="3"/>
      <c r="E372" s="3"/>
      <c r="F372" s="22"/>
      <c r="G372" s="22"/>
      <c r="H372" s="22"/>
      <c r="I372" s="22"/>
      <c r="J372" s="22"/>
      <c r="K372" s="29"/>
    </row>
    <row r="373" spans="1:11" s="4" customFormat="1" ht="23.25">
      <c r="A373" s="3"/>
      <c r="B373" s="3"/>
      <c r="C373" s="3"/>
      <c r="D373" s="3"/>
      <c r="E373" s="3"/>
      <c r="F373" s="22"/>
      <c r="G373" s="22"/>
      <c r="H373" s="22"/>
      <c r="I373" s="22"/>
      <c r="J373" s="22"/>
      <c r="K373" s="29"/>
    </row>
    <row r="374" spans="1:11" s="4" customFormat="1" ht="23.25">
      <c r="A374" s="3"/>
      <c r="B374" s="3"/>
      <c r="C374" s="3"/>
      <c r="D374" s="3"/>
      <c r="E374" s="3"/>
      <c r="F374" s="22"/>
      <c r="G374" s="22"/>
      <c r="H374" s="22"/>
      <c r="I374" s="22"/>
      <c r="J374" s="22"/>
      <c r="K374" s="29"/>
    </row>
    <row r="375" spans="1:11" s="4" customFormat="1" ht="23.25">
      <c r="A375" s="3"/>
      <c r="B375" s="3"/>
      <c r="C375" s="3"/>
      <c r="D375" s="3"/>
      <c r="E375" s="3"/>
      <c r="F375" s="22"/>
      <c r="G375" s="22"/>
      <c r="H375" s="22"/>
      <c r="I375" s="22"/>
      <c r="J375" s="22"/>
      <c r="K375" s="29"/>
    </row>
    <row r="376" spans="1:11" s="4" customFormat="1" ht="23.25">
      <c r="A376" s="3"/>
      <c r="B376" s="3"/>
      <c r="C376" s="3"/>
      <c r="D376" s="3"/>
      <c r="E376" s="3"/>
      <c r="F376" s="22"/>
      <c r="G376" s="22"/>
      <c r="H376" s="22"/>
      <c r="I376" s="22"/>
      <c r="J376" s="22"/>
      <c r="K376" s="29"/>
    </row>
    <row r="377" spans="1:11" s="4" customFormat="1" ht="23.25">
      <c r="A377" s="3"/>
      <c r="B377" s="3"/>
      <c r="C377" s="3"/>
      <c r="D377" s="3"/>
      <c r="E377" s="3"/>
      <c r="F377" s="22"/>
      <c r="G377" s="22"/>
      <c r="H377" s="22"/>
      <c r="I377" s="22"/>
      <c r="J377" s="22"/>
      <c r="K377" s="29"/>
    </row>
    <row r="378" spans="1:11" s="4" customFormat="1" ht="23.25">
      <c r="A378" s="3"/>
      <c r="B378" s="3"/>
      <c r="C378" s="3"/>
      <c r="D378" s="3"/>
      <c r="E378" s="3"/>
      <c r="F378" s="22"/>
      <c r="G378" s="22"/>
      <c r="H378" s="22"/>
      <c r="I378" s="22"/>
      <c r="J378" s="22"/>
      <c r="K378" s="29"/>
    </row>
    <row r="379" spans="1:11" s="4" customFormat="1" ht="23.25">
      <c r="A379" s="3"/>
      <c r="B379" s="3"/>
      <c r="C379" s="3"/>
      <c r="D379" s="3"/>
      <c r="E379" s="3"/>
      <c r="F379" s="22"/>
      <c r="G379" s="22"/>
      <c r="H379" s="22"/>
      <c r="I379" s="22"/>
      <c r="J379" s="22"/>
      <c r="K379" s="29"/>
    </row>
    <row r="380" spans="1:11" s="4" customFormat="1" ht="23.25">
      <c r="A380" s="3"/>
      <c r="B380" s="3"/>
      <c r="C380" s="3"/>
      <c r="D380" s="3"/>
      <c r="E380" s="3"/>
      <c r="F380" s="22"/>
      <c r="G380" s="22"/>
      <c r="H380" s="22"/>
      <c r="I380" s="22"/>
      <c r="J380" s="22"/>
      <c r="K380" s="29"/>
    </row>
    <row r="381" spans="1:11" s="4" customFormat="1" ht="23.25">
      <c r="A381" s="3"/>
      <c r="B381" s="3"/>
      <c r="C381" s="3"/>
      <c r="D381" s="3"/>
      <c r="E381" s="3"/>
      <c r="F381" s="22"/>
      <c r="G381" s="22"/>
      <c r="H381" s="22"/>
      <c r="I381" s="22"/>
      <c r="J381" s="22"/>
      <c r="K381" s="29"/>
    </row>
    <row r="382" spans="1:11" s="4" customFormat="1" ht="23.25">
      <c r="A382" s="3"/>
      <c r="B382" s="3"/>
      <c r="C382" s="3"/>
      <c r="D382" s="3"/>
      <c r="E382" s="3"/>
      <c r="F382" s="22"/>
      <c r="G382" s="22"/>
      <c r="H382" s="22"/>
      <c r="I382" s="22"/>
      <c r="J382" s="22"/>
      <c r="K382" s="29"/>
    </row>
    <row r="383" spans="1:11" s="4" customFormat="1" ht="23.25">
      <c r="A383" s="3"/>
      <c r="B383" s="3"/>
      <c r="C383" s="3"/>
      <c r="D383" s="3"/>
      <c r="E383" s="3"/>
      <c r="F383" s="22"/>
      <c r="G383" s="22"/>
      <c r="H383" s="22"/>
      <c r="I383" s="22"/>
      <c r="J383" s="22"/>
      <c r="K383" s="29"/>
    </row>
    <row r="384" spans="1:11" s="4" customFormat="1" ht="23.25">
      <c r="A384" s="3"/>
      <c r="B384" s="3"/>
      <c r="C384" s="3"/>
      <c r="D384" s="3"/>
      <c r="E384" s="3"/>
      <c r="F384" s="22"/>
      <c r="G384" s="22"/>
      <c r="H384" s="22"/>
      <c r="I384" s="22"/>
      <c r="J384" s="22"/>
      <c r="K384" s="22"/>
    </row>
    <row r="385" spans="1:11" s="4" customFormat="1" ht="23.25">
      <c r="A385" s="3"/>
      <c r="B385" s="3"/>
      <c r="C385" s="3"/>
      <c r="D385" s="3"/>
      <c r="E385" s="3"/>
      <c r="F385" s="22"/>
      <c r="G385" s="22"/>
      <c r="H385" s="22"/>
      <c r="I385" s="22"/>
      <c r="J385" s="22"/>
      <c r="K385" s="29"/>
    </row>
    <row r="386" spans="1:11" s="4" customFormat="1" ht="23.25">
      <c r="A386" s="3"/>
      <c r="B386" s="3"/>
      <c r="C386" s="3"/>
      <c r="D386" s="3"/>
      <c r="E386" s="3"/>
      <c r="F386" s="22"/>
      <c r="G386" s="22"/>
      <c r="H386" s="22"/>
      <c r="I386" s="22"/>
      <c r="J386" s="22"/>
      <c r="K386" s="29"/>
    </row>
    <row r="387" spans="1:11" s="4" customFormat="1" ht="23.25">
      <c r="A387" s="3"/>
      <c r="B387" s="3"/>
      <c r="C387" s="3"/>
      <c r="D387" s="3"/>
      <c r="E387" s="3"/>
      <c r="F387" s="22"/>
      <c r="G387" s="22"/>
      <c r="H387" s="22"/>
      <c r="I387" s="22"/>
      <c r="J387" s="22"/>
      <c r="K387" s="22"/>
    </row>
    <row r="388" spans="1:11" s="4" customFormat="1" ht="23.25">
      <c r="A388" s="3"/>
      <c r="B388" s="3"/>
      <c r="C388" s="3"/>
      <c r="D388" s="3"/>
      <c r="E388" s="3"/>
      <c r="F388" s="22"/>
      <c r="G388" s="22"/>
      <c r="H388" s="22"/>
      <c r="I388" s="22"/>
      <c r="J388" s="22"/>
      <c r="K388" s="22"/>
    </row>
    <row r="389" spans="1:11" s="4" customFormat="1" ht="23.25">
      <c r="A389" s="3"/>
      <c r="B389" s="3"/>
      <c r="C389" s="3"/>
      <c r="D389" s="3"/>
      <c r="E389" s="3"/>
      <c r="F389" s="22"/>
      <c r="G389" s="22"/>
      <c r="H389" s="22"/>
      <c r="I389" s="22"/>
      <c r="J389" s="22"/>
      <c r="K389" s="29"/>
    </row>
    <row r="390" spans="1:11" s="4" customFormat="1" ht="23.25">
      <c r="A390" s="3"/>
      <c r="B390" s="3"/>
      <c r="C390" s="3"/>
      <c r="D390" s="3"/>
      <c r="E390" s="3"/>
      <c r="F390" s="22"/>
      <c r="G390" s="22"/>
      <c r="H390" s="22"/>
      <c r="I390" s="22"/>
      <c r="J390" s="22"/>
      <c r="K390" s="22"/>
    </row>
    <row r="391" spans="1:11" s="4" customFormat="1" ht="23.25">
      <c r="A391" s="3"/>
      <c r="B391" s="3"/>
      <c r="C391" s="3"/>
      <c r="D391" s="3"/>
      <c r="E391" s="3"/>
      <c r="F391" s="22"/>
      <c r="G391" s="22"/>
      <c r="H391" s="22"/>
      <c r="I391" s="22"/>
      <c r="J391" s="22"/>
      <c r="K391" s="29"/>
    </row>
    <row r="392" spans="1:11" s="4" customFormat="1" ht="23.25">
      <c r="A392" s="3"/>
      <c r="B392" s="3"/>
      <c r="C392" s="3"/>
      <c r="D392" s="3"/>
      <c r="E392" s="3"/>
      <c r="F392" s="22"/>
      <c r="G392" s="22"/>
      <c r="H392" s="22"/>
      <c r="I392" s="22"/>
      <c r="J392" s="22"/>
      <c r="K392" s="29"/>
    </row>
    <row r="393" spans="1:11" s="4" customFormat="1" ht="23.25">
      <c r="A393" s="3"/>
      <c r="B393" s="3"/>
      <c r="C393" s="3"/>
      <c r="D393" s="3"/>
      <c r="E393" s="3"/>
      <c r="F393" s="22"/>
      <c r="G393" s="22"/>
      <c r="H393" s="22"/>
      <c r="I393" s="22"/>
      <c r="J393" s="22"/>
      <c r="K393" s="22"/>
    </row>
    <row r="394" spans="1:11" s="4" customFormat="1" ht="23.25">
      <c r="A394" s="3"/>
      <c r="B394" s="3"/>
      <c r="C394" s="3"/>
      <c r="D394" s="3"/>
      <c r="E394" s="3"/>
      <c r="F394" s="22"/>
      <c r="G394" s="22"/>
      <c r="H394" s="22"/>
      <c r="I394" s="22"/>
      <c r="J394" s="22"/>
      <c r="K394" s="29"/>
    </row>
    <row r="395" spans="1:11" s="4" customFormat="1" ht="23.25">
      <c r="A395" s="3"/>
      <c r="B395" s="3"/>
      <c r="C395" s="3"/>
      <c r="D395" s="3"/>
      <c r="E395" s="3"/>
      <c r="F395" s="22"/>
      <c r="G395" s="22"/>
      <c r="H395" s="22"/>
      <c r="I395" s="22"/>
      <c r="J395" s="22"/>
      <c r="K395" s="26"/>
    </row>
    <row r="396" spans="1:11" s="4" customFormat="1" ht="23.25">
      <c r="A396" s="3"/>
      <c r="B396" s="3"/>
      <c r="C396" s="3"/>
      <c r="D396" s="3"/>
      <c r="E396" s="3"/>
      <c r="F396" s="22"/>
      <c r="G396" s="22"/>
      <c r="H396" s="22"/>
      <c r="I396" s="22"/>
      <c r="J396" s="22"/>
      <c r="K396" s="22"/>
    </row>
    <row r="397" spans="1:11" s="4" customFormat="1" ht="23.25">
      <c r="A397" s="3"/>
      <c r="B397" s="3"/>
      <c r="C397" s="3"/>
      <c r="D397" s="3"/>
      <c r="E397" s="3"/>
      <c r="F397" s="22"/>
      <c r="G397" s="22"/>
      <c r="H397" s="22"/>
      <c r="I397" s="22"/>
      <c r="J397" s="22"/>
      <c r="K397" s="29"/>
    </row>
    <row r="398" spans="1:11" s="4" customFormat="1" ht="23.25">
      <c r="A398" s="3"/>
      <c r="B398" s="3"/>
      <c r="C398" s="3"/>
      <c r="D398" s="3"/>
      <c r="E398" s="3"/>
      <c r="F398" s="22"/>
      <c r="G398" s="22"/>
      <c r="H398" s="22"/>
      <c r="I398" s="22"/>
      <c r="J398" s="22"/>
      <c r="K398" s="29"/>
    </row>
    <row r="399" spans="1:11" s="4" customFormat="1" ht="23.25">
      <c r="A399" s="3"/>
      <c r="B399" s="3"/>
      <c r="C399" s="3"/>
      <c r="D399" s="3"/>
      <c r="E399" s="3"/>
      <c r="F399" s="22"/>
      <c r="G399" s="22"/>
      <c r="H399" s="22"/>
      <c r="I399" s="22"/>
      <c r="J399" s="22"/>
      <c r="K399" s="22"/>
    </row>
    <row r="400" spans="1:11" s="4" customFormat="1" ht="23.25">
      <c r="A400" s="3"/>
      <c r="B400" s="3"/>
      <c r="C400" s="3"/>
      <c r="D400" s="3"/>
      <c r="E400" s="3"/>
      <c r="F400" s="22"/>
      <c r="G400" s="22"/>
      <c r="H400" s="22"/>
      <c r="I400" s="22"/>
      <c r="J400" s="22"/>
      <c r="K400" s="22"/>
    </row>
    <row r="401" spans="1:11" s="4" customFormat="1" ht="23.25">
      <c r="A401" s="21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</row>
    <row r="402" spans="1:11" s="4" customFormat="1" ht="23.25">
      <c r="A402" s="18"/>
      <c r="B402" s="18"/>
      <c r="C402" s="18"/>
      <c r="D402" s="18"/>
      <c r="E402" s="18"/>
      <c r="F402" s="21"/>
      <c r="G402" s="21"/>
      <c r="H402" s="21"/>
      <c r="I402" s="21"/>
      <c r="J402" s="21"/>
      <c r="K402" s="21"/>
    </row>
    <row r="403" spans="1:11" s="4" customFormat="1" ht="23.25">
      <c r="A403" s="3"/>
      <c r="B403" s="3"/>
      <c r="C403" s="3"/>
      <c r="D403" s="3"/>
      <c r="E403" s="3"/>
      <c r="F403" s="22"/>
      <c r="G403" s="22"/>
      <c r="H403" s="22"/>
      <c r="I403" s="22"/>
      <c r="J403" s="22"/>
      <c r="K403" s="22"/>
    </row>
    <row r="404" spans="1:11" s="4" customFormat="1" ht="23.25">
      <c r="A404" s="3"/>
      <c r="B404" s="3"/>
      <c r="C404" s="3"/>
      <c r="D404" s="3"/>
      <c r="E404" s="3"/>
      <c r="F404" s="22"/>
      <c r="G404" s="22"/>
      <c r="H404" s="22"/>
      <c r="I404" s="22"/>
      <c r="J404" s="22"/>
      <c r="K404" s="29"/>
    </row>
    <row r="405" spans="1:11" s="4" customFormat="1" ht="23.25">
      <c r="A405" s="3"/>
      <c r="B405" s="3"/>
      <c r="C405" s="3"/>
      <c r="D405" s="3"/>
      <c r="E405" s="3"/>
      <c r="F405" s="22"/>
      <c r="G405" s="22"/>
      <c r="H405" s="22"/>
      <c r="I405" s="22"/>
      <c r="J405" s="22"/>
      <c r="K405" s="29"/>
    </row>
    <row r="406" spans="1:11" s="4" customFormat="1" ht="23.25">
      <c r="A406" s="3"/>
      <c r="B406" s="3"/>
      <c r="C406" s="3"/>
      <c r="D406" s="3"/>
      <c r="E406" s="3"/>
      <c r="F406" s="22"/>
      <c r="G406" s="22"/>
      <c r="H406" s="22"/>
      <c r="I406" s="22"/>
      <c r="J406" s="22"/>
      <c r="K406" s="29"/>
    </row>
    <row r="407" spans="1:11" s="4" customFormat="1" ht="23.25">
      <c r="A407" s="3"/>
      <c r="B407" s="3"/>
      <c r="C407" s="3"/>
      <c r="D407" s="3"/>
      <c r="E407" s="3"/>
      <c r="F407" s="22"/>
      <c r="G407" s="22"/>
      <c r="H407" s="22"/>
      <c r="I407" s="22"/>
      <c r="J407" s="22"/>
      <c r="K407" s="22"/>
    </row>
    <row r="408" spans="1:11" s="4" customFormat="1" ht="23.25">
      <c r="A408" s="3"/>
      <c r="B408" s="3"/>
      <c r="C408" s="3"/>
      <c r="D408" s="3"/>
      <c r="E408" s="3"/>
      <c r="F408" s="22"/>
      <c r="G408" s="22"/>
      <c r="H408" s="22"/>
      <c r="I408" s="22"/>
      <c r="J408" s="22"/>
      <c r="K408" s="29"/>
    </row>
    <row r="409" spans="1:11" s="4" customFormat="1" ht="23.25">
      <c r="A409" s="3"/>
      <c r="B409" s="3"/>
      <c r="C409" s="3"/>
      <c r="D409" s="3"/>
      <c r="E409" s="3"/>
      <c r="F409" s="22"/>
      <c r="G409" s="22"/>
      <c r="H409" s="22"/>
      <c r="I409" s="22"/>
      <c r="J409" s="22"/>
      <c r="K409" s="22"/>
    </row>
    <row r="410" spans="1:11" s="4" customFormat="1" ht="23.25">
      <c r="A410" s="3"/>
      <c r="B410" s="3"/>
      <c r="C410" s="3"/>
      <c r="D410" s="3"/>
      <c r="E410" s="3"/>
      <c r="F410" s="22"/>
      <c r="G410" s="22"/>
      <c r="H410" s="22"/>
      <c r="I410" s="22"/>
      <c r="J410" s="22"/>
      <c r="K410" s="29"/>
    </row>
    <row r="411" spans="1:11" s="4" customFormat="1" ht="23.25">
      <c r="A411" s="3"/>
      <c r="B411" s="3"/>
      <c r="C411" s="3"/>
      <c r="D411" s="3"/>
      <c r="E411" s="3"/>
      <c r="F411" s="22"/>
      <c r="G411" s="22"/>
      <c r="H411" s="22"/>
      <c r="I411" s="22"/>
      <c r="J411" s="22"/>
      <c r="K411" s="29"/>
    </row>
    <row r="412" spans="1:11" s="4" customFormat="1" ht="23.25">
      <c r="A412" s="3"/>
      <c r="B412" s="3"/>
      <c r="C412" s="3"/>
      <c r="D412" s="3"/>
      <c r="E412" s="3"/>
      <c r="F412" s="22"/>
      <c r="G412" s="22"/>
      <c r="H412" s="22"/>
      <c r="I412" s="22"/>
      <c r="J412" s="22"/>
      <c r="K412" s="22"/>
    </row>
    <row r="413" spans="1:11" s="4" customFormat="1" ht="23.25">
      <c r="A413" s="3"/>
      <c r="B413" s="3"/>
      <c r="C413" s="3"/>
      <c r="D413" s="3"/>
      <c r="E413" s="3"/>
      <c r="F413" s="22"/>
      <c r="G413" s="22"/>
      <c r="H413" s="22"/>
      <c r="I413" s="22"/>
      <c r="J413" s="22"/>
      <c r="K413" s="29"/>
    </row>
    <row r="414" spans="1:11" s="4" customFormat="1" ht="23.25">
      <c r="A414" s="3"/>
      <c r="B414" s="3"/>
      <c r="C414" s="3"/>
      <c r="D414" s="3"/>
      <c r="E414" s="3"/>
      <c r="F414" s="22"/>
      <c r="G414" s="22"/>
      <c r="H414" s="22"/>
      <c r="I414" s="22"/>
      <c r="J414" s="22"/>
      <c r="K414" s="29"/>
    </row>
    <row r="415" spans="1:11" s="4" customFormat="1" ht="23.25">
      <c r="A415" s="3"/>
      <c r="B415" s="3"/>
      <c r="C415" s="3"/>
      <c r="D415" s="3"/>
      <c r="E415" s="3"/>
      <c r="F415" s="22"/>
      <c r="G415" s="22"/>
      <c r="H415" s="22"/>
      <c r="I415" s="22"/>
      <c r="J415" s="22"/>
      <c r="K415" s="29"/>
    </row>
    <row r="416" spans="1:11" s="4" customFormat="1" ht="23.25">
      <c r="A416" s="3"/>
      <c r="B416" s="3"/>
      <c r="C416" s="3"/>
      <c r="D416" s="3"/>
      <c r="E416" s="3"/>
      <c r="F416" s="22"/>
      <c r="G416" s="22"/>
      <c r="H416" s="22"/>
      <c r="I416" s="22"/>
      <c r="J416" s="22"/>
      <c r="K416" s="29"/>
    </row>
    <row r="417" spans="1:11" s="4" customFormat="1" ht="23.25">
      <c r="A417" s="3"/>
      <c r="B417" s="3"/>
      <c r="C417" s="3"/>
      <c r="D417" s="3"/>
      <c r="E417" s="3"/>
      <c r="F417" s="22"/>
      <c r="G417" s="22"/>
      <c r="H417" s="22"/>
      <c r="I417" s="22"/>
      <c r="J417" s="22"/>
      <c r="K417" s="29"/>
    </row>
    <row r="418" spans="1:11" s="4" customFormat="1" ht="23.25">
      <c r="A418" s="3"/>
      <c r="B418" s="3"/>
      <c r="C418" s="3"/>
      <c r="D418" s="3"/>
      <c r="E418" s="3"/>
      <c r="F418" s="22"/>
      <c r="G418" s="22"/>
      <c r="H418" s="22"/>
      <c r="I418" s="22"/>
      <c r="J418" s="22"/>
      <c r="K418" s="29"/>
    </row>
    <row r="419" spans="1:11" s="4" customFormat="1" ht="23.25">
      <c r="A419" s="3"/>
      <c r="B419" s="3"/>
      <c r="C419" s="3"/>
      <c r="D419" s="3"/>
      <c r="E419" s="3"/>
      <c r="F419" s="22"/>
      <c r="G419" s="22"/>
      <c r="H419" s="22"/>
      <c r="I419" s="22"/>
      <c r="J419" s="22"/>
      <c r="K419" s="29"/>
    </row>
    <row r="420" spans="1:11" s="4" customFormat="1" ht="23.25">
      <c r="A420" s="3"/>
      <c r="B420" s="3"/>
      <c r="C420" s="3"/>
      <c r="D420" s="3"/>
      <c r="E420" s="3"/>
      <c r="F420" s="22"/>
      <c r="G420" s="22"/>
      <c r="H420" s="22"/>
      <c r="I420" s="22"/>
      <c r="J420" s="22"/>
      <c r="K420" s="29"/>
    </row>
    <row r="421" spans="1:11" s="4" customFormat="1" ht="23.25">
      <c r="A421" s="3"/>
      <c r="B421" s="3"/>
      <c r="C421" s="3"/>
      <c r="D421" s="3"/>
      <c r="E421" s="3"/>
      <c r="F421" s="22"/>
      <c r="G421" s="22"/>
      <c r="H421" s="22"/>
      <c r="I421" s="22"/>
      <c r="J421" s="22"/>
      <c r="K421" s="29"/>
    </row>
    <row r="422" spans="1:11" s="4" customFormat="1" ht="23.25">
      <c r="A422" s="3"/>
      <c r="B422" s="3"/>
      <c r="C422" s="3"/>
      <c r="D422" s="3"/>
      <c r="E422" s="3"/>
      <c r="F422" s="22"/>
      <c r="G422" s="22"/>
      <c r="H422" s="22"/>
      <c r="I422" s="22"/>
      <c r="J422" s="22"/>
      <c r="K422" s="29"/>
    </row>
    <row r="423" spans="1:11" s="4" customFormat="1" ht="23.25">
      <c r="A423" s="3"/>
      <c r="B423" s="3"/>
      <c r="C423" s="3"/>
      <c r="D423" s="3"/>
      <c r="E423" s="3"/>
      <c r="F423" s="22"/>
      <c r="G423" s="22"/>
      <c r="H423" s="22"/>
      <c r="I423" s="22"/>
      <c r="J423" s="22"/>
      <c r="K423" s="22"/>
    </row>
    <row r="424" spans="1:11" s="4" customFormat="1" ht="23.25">
      <c r="A424" s="3"/>
      <c r="B424" s="3"/>
      <c r="C424" s="3"/>
      <c r="D424" s="3"/>
      <c r="E424" s="3"/>
      <c r="F424" s="22"/>
      <c r="G424" s="22"/>
      <c r="H424" s="22"/>
      <c r="I424" s="22"/>
      <c r="J424" s="22"/>
      <c r="K424" s="29"/>
    </row>
    <row r="425" spans="1:11" s="4" customFormat="1" ht="23.25">
      <c r="A425" s="3"/>
      <c r="B425" s="3"/>
      <c r="C425" s="3"/>
      <c r="D425" s="3"/>
      <c r="E425" s="3"/>
      <c r="F425" s="22"/>
      <c r="G425" s="22"/>
      <c r="H425" s="22"/>
      <c r="I425" s="22"/>
      <c r="J425" s="22"/>
      <c r="K425" s="29"/>
    </row>
    <row r="426" spans="1:11" s="4" customFormat="1" ht="23.25">
      <c r="A426" s="3"/>
      <c r="B426" s="3"/>
      <c r="C426" s="3"/>
      <c r="D426" s="3"/>
      <c r="E426" s="3"/>
      <c r="F426" s="22"/>
      <c r="G426" s="22"/>
      <c r="H426" s="22"/>
      <c r="I426" s="22"/>
      <c r="J426" s="22"/>
      <c r="K426" s="22"/>
    </row>
    <row r="427" spans="1:11" s="4" customFormat="1" ht="23.25">
      <c r="A427" s="3"/>
      <c r="B427" s="3"/>
      <c r="C427" s="3"/>
      <c r="D427" s="3"/>
      <c r="E427" s="3"/>
      <c r="F427" s="22"/>
      <c r="G427" s="22"/>
      <c r="H427" s="22"/>
      <c r="I427" s="22"/>
      <c r="J427" s="22"/>
      <c r="K427" s="29"/>
    </row>
    <row r="428" spans="1:11" s="4" customFormat="1" ht="23.25">
      <c r="A428" s="3"/>
      <c r="B428" s="3"/>
      <c r="C428" s="3"/>
      <c r="D428" s="3"/>
      <c r="E428" s="3"/>
      <c r="F428" s="22"/>
      <c r="G428" s="22"/>
      <c r="H428" s="22"/>
      <c r="I428" s="22"/>
      <c r="J428" s="22"/>
      <c r="K428" s="22"/>
    </row>
    <row r="429" spans="1:11" s="4" customFormat="1" ht="23.25">
      <c r="A429" s="3"/>
      <c r="B429" s="3"/>
      <c r="C429" s="3"/>
      <c r="D429" s="3"/>
      <c r="E429" s="3"/>
      <c r="F429" s="22"/>
      <c r="G429" s="22"/>
      <c r="H429" s="22"/>
      <c r="I429" s="22"/>
      <c r="J429" s="22"/>
      <c r="K429" s="29"/>
    </row>
    <row r="430" spans="1:11" s="4" customFormat="1" ht="23.25">
      <c r="A430" s="3"/>
      <c r="B430" s="3"/>
      <c r="C430" s="3"/>
      <c r="D430" s="3"/>
      <c r="E430" s="3"/>
      <c r="F430" s="22"/>
      <c r="G430" s="22"/>
      <c r="H430" s="22"/>
      <c r="I430" s="22"/>
      <c r="J430" s="22"/>
      <c r="K430" s="29"/>
    </row>
    <row r="431" spans="1:11" s="4" customFormat="1" ht="23.25">
      <c r="A431" s="3"/>
      <c r="B431" s="3"/>
      <c r="C431" s="3"/>
      <c r="D431" s="3"/>
      <c r="E431" s="3"/>
      <c r="F431" s="22"/>
      <c r="G431" s="22"/>
      <c r="H431" s="22"/>
      <c r="I431" s="22"/>
      <c r="J431" s="22"/>
      <c r="K431" s="22"/>
    </row>
    <row r="432" spans="1:11" s="4" customFormat="1" ht="23.25">
      <c r="A432" s="3"/>
      <c r="B432" s="3"/>
      <c r="C432" s="3"/>
      <c r="D432" s="3"/>
      <c r="E432" s="3"/>
      <c r="F432" s="22"/>
      <c r="G432" s="22"/>
      <c r="H432" s="22"/>
      <c r="I432" s="22"/>
      <c r="J432" s="22"/>
      <c r="K432" s="29"/>
    </row>
    <row r="433" spans="1:11" s="4" customFormat="1" ht="23.25">
      <c r="A433" s="3"/>
      <c r="B433" s="3"/>
      <c r="C433" s="3"/>
      <c r="D433" s="3"/>
      <c r="E433" s="3"/>
      <c r="F433" s="22"/>
      <c r="G433" s="22"/>
      <c r="H433" s="22"/>
      <c r="I433" s="22"/>
      <c r="J433" s="22"/>
      <c r="K433" s="22"/>
    </row>
    <row r="434" spans="1:11" s="4" customFormat="1" ht="23.25">
      <c r="A434" s="3"/>
      <c r="B434" s="3"/>
      <c r="C434" s="3"/>
      <c r="D434" s="3"/>
      <c r="E434" s="3"/>
      <c r="F434" s="22"/>
      <c r="G434" s="22"/>
      <c r="H434" s="22"/>
      <c r="I434" s="22"/>
      <c r="J434" s="22"/>
      <c r="K434" s="22"/>
    </row>
    <row r="435" spans="1:11" s="4" customFormat="1" ht="23.25">
      <c r="A435" s="3"/>
      <c r="B435" s="3"/>
      <c r="C435" s="3"/>
      <c r="D435" s="3"/>
      <c r="E435" s="3"/>
      <c r="F435" s="22"/>
      <c r="G435" s="22"/>
      <c r="H435" s="22"/>
      <c r="I435" s="22"/>
      <c r="J435" s="22"/>
      <c r="K435" s="29"/>
    </row>
    <row r="436" spans="1:11" s="4" customFormat="1" ht="23.25">
      <c r="A436" s="21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</row>
    <row r="437" spans="1:11" s="4" customFormat="1" ht="23.25">
      <c r="A437" s="18"/>
      <c r="B437" s="18"/>
      <c r="C437" s="18"/>
      <c r="D437" s="18"/>
      <c r="E437" s="18"/>
      <c r="F437" s="21"/>
      <c r="G437" s="21"/>
      <c r="H437" s="21"/>
      <c r="I437" s="21"/>
      <c r="J437" s="21"/>
      <c r="K437" s="21"/>
    </row>
    <row r="438" spans="1:11" s="4" customFormat="1" ht="23.25">
      <c r="A438" s="3"/>
      <c r="B438" s="3"/>
      <c r="C438" s="3"/>
      <c r="D438" s="3"/>
      <c r="E438" s="3"/>
      <c r="F438" s="22"/>
      <c r="G438" s="22"/>
      <c r="H438" s="22"/>
      <c r="I438" s="22"/>
      <c r="J438" s="22"/>
      <c r="K438" s="29"/>
    </row>
    <row r="439" spans="1:11" s="4" customFormat="1" ht="23.25">
      <c r="A439" s="3"/>
      <c r="B439" s="3"/>
      <c r="C439" s="3"/>
      <c r="D439" s="3"/>
      <c r="E439" s="3"/>
      <c r="F439" s="22"/>
      <c r="G439" s="22"/>
      <c r="H439" s="22"/>
      <c r="I439" s="22"/>
      <c r="J439" s="22"/>
      <c r="K439" s="22"/>
    </row>
    <row r="440" spans="1:11" s="4" customFormat="1" ht="23.25">
      <c r="A440" s="3"/>
      <c r="B440" s="3"/>
      <c r="C440" s="3"/>
      <c r="D440" s="3"/>
      <c r="E440" s="3"/>
      <c r="F440" s="22"/>
      <c r="G440" s="22"/>
      <c r="H440" s="22"/>
      <c r="I440" s="22"/>
      <c r="J440" s="22"/>
      <c r="K440" s="29"/>
    </row>
    <row r="441" spans="1:11" s="4" customFormat="1" ht="23.25">
      <c r="A441" s="3"/>
      <c r="B441" s="3"/>
      <c r="C441" s="3"/>
      <c r="D441" s="3"/>
      <c r="E441" s="3"/>
      <c r="F441" s="22"/>
      <c r="G441" s="22"/>
      <c r="H441" s="22"/>
      <c r="I441" s="22"/>
      <c r="J441" s="22"/>
      <c r="K441" s="29"/>
    </row>
    <row r="442" spans="1:11" s="4" customFormat="1" ht="23.25">
      <c r="A442" s="3"/>
      <c r="B442" s="3"/>
      <c r="C442" s="3"/>
      <c r="D442" s="3"/>
      <c r="E442" s="3"/>
      <c r="F442" s="22"/>
      <c r="G442" s="22"/>
      <c r="H442" s="22"/>
      <c r="I442" s="22"/>
      <c r="J442" s="22"/>
      <c r="K442" s="29"/>
    </row>
    <row r="443" spans="1:11" s="4" customFormat="1" ht="23.25">
      <c r="A443" s="18"/>
      <c r="B443" s="3"/>
      <c r="C443" s="3"/>
      <c r="D443" s="3"/>
      <c r="E443" s="3"/>
      <c r="F443" s="19"/>
      <c r="G443" s="19"/>
      <c r="H443" s="19"/>
      <c r="I443" s="19"/>
      <c r="J443" s="19"/>
      <c r="K443" s="19"/>
    </row>
    <row r="444" spans="1:11" s="4" customFormat="1" ht="23.25">
      <c r="A444" s="18"/>
      <c r="B444" s="3"/>
      <c r="C444" s="3"/>
      <c r="D444" s="3"/>
      <c r="E444" s="3"/>
      <c r="F444" s="19"/>
      <c r="G444" s="19"/>
      <c r="H444" s="19"/>
      <c r="I444" s="19"/>
      <c r="J444" s="19"/>
      <c r="K444" s="19"/>
    </row>
    <row r="445" spans="1:11" s="4" customFormat="1" ht="23.25">
      <c r="A445" s="18"/>
      <c r="B445" s="3"/>
      <c r="C445" s="3"/>
      <c r="D445" s="3"/>
      <c r="E445" s="3"/>
      <c r="F445" s="19"/>
      <c r="G445" s="19"/>
      <c r="H445" s="19"/>
      <c r="I445" s="19"/>
      <c r="J445" s="19"/>
      <c r="K445" s="19"/>
    </row>
    <row r="446" spans="1:11" s="4" customFormat="1" ht="23.25">
      <c r="A446" s="18"/>
      <c r="B446" s="3"/>
      <c r="C446" s="3"/>
      <c r="D446" s="3"/>
      <c r="E446" s="3"/>
      <c r="F446" s="22"/>
      <c r="G446" s="22"/>
      <c r="H446" s="22"/>
      <c r="I446" s="22"/>
      <c r="J446" s="22"/>
      <c r="K446" s="29"/>
    </row>
    <row r="447" spans="1:11" s="4" customFormat="1" ht="23.25">
      <c r="A447" s="3"/>
      <c r="B447" s="3"/>
      <c r="C447" s="3"/>
      <c r="D447" s="3"/>
      <c r="E447" s="3"/>
      <c r="F447" s="22"/>
      <c r="G447" s="22"/>
      <c r="H447" s="22"/>
      <c r="I447" s="22"/>
      <c r="J447" s="22"/>
      <c r="K447" s="22"/>
    </row>
    <row r="448" spans="1:11" s="4" customFormat="1" ht="23.25">
      <c r="A448" s="3"/>
      <c r="B448" s="3"/>
      <c r="C448" s="3"/>
      <c r="D448" s="3"/>
      <c r="E448" s="3"/>
      <c r="F448" s="22"/>
      <c r="G448" s="22"/>
      <c r="H448" s="22"/>
      <c r="I448" s="22"/>
      <c r="J448" s="22"/>
      <c r="K448" s="22"/>
    </row>
    <row r="449" spans="1:11" s="4" customFormat="1" ht="23.25">
      <c r="A449" s="3"/>
      <c r="B449" s="3"/>
      <c r="C449" s="3"/>
      <c r="D449" s="3"/>
      <c r="E449" s="3"/>
      <c r="F449" s="22"/>
      <c r="G449" s="22"/>
      <c r="H449" s="22"/>
      <c r="I449" s="22"/>
      <c r="J449" s="22"/>
      <c r="K449" s="22"/>
    </row>
    <row r="450" spans="1:11" s="4" customFormat="1" ht="23.25">
      <c r="A450" s="3"/>
      <c r="B450" s="3"/>
      <c r="C450" s="3"/>
      <c r="D450" s="3"/>
      <c r="E450" s="3"/>
      <c r="F450" s="22"/>
      <c r="G450" s="22"/>
      <c r="H450" s="22"/>
      <c r="I450" s="22"/>
      <c r="J450" s="22"/>
      <c r="K450" s="22"/>
    </row>
    <row r="451" spans="1:11" s="4" customFormat="1" ht="23.25">
      <c r="A451" s="3"/>
      <c r="B451" s="3"/>
      <c r="C451" s="3"/>
      <c r="D451" s="3"/>
      <c r="E451" s="3"/>
      <c r="F451" s="22"/>
      <c r="G451" s="22"/>
      <c r="H451" s="22"/>
      <c r="I451" s="22"/>
      <c r="J451" s="22"/>
      <c r="K451" s="22"/>
    </row>
    <row r="452" spans="1:11" s="4" customFormat="1" ht="23.25">
      <c r="A452" s="3"/>
      <c r="B452" s="3"/>
      <c r="C452" s="3"/>
      <c r="D452" s="3"/>
      <c r="E452" s="3"/>
      <c r="F452" s="22"/>
      <c r="G452" s="22"/>
      <c r="H452" s="22"/>
      <c r="I452" s="22"/>
      <c r="J452" s="22"/>
      <c r="K452" s="22"/>
    </row>
    <row r="453" spans="1:11" s="4" customFormat="1" ht="23.25">
      <c r="A453" s="3"/>
      <c r="B453" s="3"/>
      <c r="C453" s="3"/>
      <c r="D453" s="3"/>
      <c r="E453" s="3"/>
      <c r="F453" s="22"/>
      <c r="G453" s="22"/>
      <c r="H453" s="22"/>
      <c r="I453" s="22"/>
      <c r="J453" s="22"/>
      <c r="K453" s="22"/>
    </row>
    <row r="454" spans="1:11" s="4" customFormat="1" ht="23.25">
      <c r="A454" s="3"/>
      <c r="B454" s="3"/>
      <c r="C454" s="3"/>
      <c r="D454" s="3"/>
      <c r="E454" s="3"/>
      <c r="F454" s="22"/>
      <c r="G454" s="22"/>
      <c r="H454" s="22"/>
      <c r="I454" s="22"/>
      <c r="J454" s="22"/>
      <c r="K454" s="22"/>
    </row>
    <row r="455" spans="1:11" s="4" customFormat="1" ht="23.25">
      <c r="A455" s="3"/>
      <c r="B455" s="3"/>
      <c r="C455" s="3"/>
      <c r="D455" s="3"/>
      <c r="E455" s="3"/>
      <c r="F455" s="22"/>
      <c r="G455" s="22"/>
      <c r="H455" s="22"/>
      <c r="I455" s="22"/>
      <c r="J455" s="22"/>
      <c r="K455" s="22"/>
    </row>
    <row r="456" spans="1:11" s="4" customFormat="1" ht="23.25">
      <c r="A456" s="18"/>
      <c r="B456" s="3"/>
      <c r="C456" s="3"/>
      <c r="D456" s="3"/>
      <c r="E456" s="3"/>
      <c r="F456" s="19"/>
      <c r="G456" s="19"/>
      <c r="H456" s="19"/>
      <c r="I456" s="19"/>
      <c r="J456" s="19"/>
      <c r="K456" s="19"/>
    </row>
    <row r="457" spans="1:11" s="4" customFormat="1" ht="23.25">
      <c r="A457" s="18"/>
      <c r="B457" s="3"/>
      <c r="C457" s="3"/>
      <c r="D457" s="3"/>
      <c r="E457" s="3"/>
      <c r="F457" s="22"/>
      <c r="G457" s="22"/>
      <c r="H457" s="22"/>
      <c r="I457" s="22"/>
      <c r="J457" s="22"/>
      <c r="K457" s="22"/>
    </row>
    <row r="458" spans="1:11" s="4" customFormat="1" ht="23.25">
      <c r="A458" s="3"/>
      <c r="B458" s="3"/>
      <c r="C458" s="3"/>
      <c r="D458" s="3"/>
      <c r="E458" s="3"/>
      <c r="F458" s="22"/>
      <c r="G458" s="22"/>
      <c r="H458" s="22"/>
      <c r="I458" s="22"/>
      <c r="J458" s="22"/>
      <c r="K458" s="22"/>
    </row>
    <row r="459" spans="1:11" s="4" customFormat="1" ht="23.25">
      <c r="A459" s="3"/>
      <c r="B459" s="3"/>
      <c r="C459" s="3"/>
      <c r="D459" s="3"/>
      <c r="E459" s="3"/>
      <c r="F459" s="22"/>
      <c r="G459" s="22"/>
      <c r="H459" s="22"/>
      <c r="I459" s="22"/>
      <c r="J459" s="22"/>
      <c r="K459" s="22"/>
    </row>
    <row r="460" spans="1:11" s="4" customFormat="1" ht="23.25">
      <c r="A460" s="3"/>
      <c r="B460" s="3"/>
      <c r="C460" s="3"/>
      <c r="D460" s="3"/>
      <c r="E460" s="3"/>
      <c r="F460" s="22"/>
      <c r="G460" s="22"/>
      <c r="H460" s="22"/>
      <c r="I460" s="22"/>
      <c r="J460" s="22"/>
      <c r="K460" s="22"/>
    </row>
    <row r="461" spans="1:11" s="4" customFormat="1" ht="23.25">
      <c r="A461" s="3"/>
      <c r="B461" s="3"/>
      <c r="C461" s="3"/>
      <c r="D461" s="3"/>
      <c r="E461" s="3"/>
      <c r="F461" s="22"/>
      <c r="G461" s="22"/>
      <c r="H461" s="22"/>
      <c r="I461" s="22"/>
      <c r="J461" s="22"/>
      <c r="K461" s="22"/>
    </row>
    <row r="462" spans="1:11" s="4" customFormat="1" ht="23.25">
      <c r="A462" s="3"/>
      <c r="B462" s="3"/>
      <c r="C462" s="3"/>
      <c r="D462" s="3"/>
      <c r="E462" s="3"/>
      <c r="F462" s="22"/>
      <c r="G462" s="22"/>
      <c r="H462" s="22"/>
      <c r="I462" s="22"/>
      <c r="J462" s="22"/>
      <c r="K462" s="22"/>
    </row>
    <row r="463" spans="1:11" s="4" customFormat="1" ht="23.25">
      <c r="A463" s="3"/>
      <c r="B463" s="3"/>
      <c r="C463" s="3"/>
      <c r="D463" s="3"/>
      <c r="E463" s="3"/>
      <c r="F463" s="22"/>
      <c r="G463" s="22"/>
      <c r="H463" s="22"/>
      <c r="I463" s="22"/>
      <c r="J463" s="22"/>
      <c r="K463" s="22"/>
    </row>
    <row r="464" spans="1:11" s="4" customFormat="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4" customFormat="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4" customFormat="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4" customFormat="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4" customFormat="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4" customFormat="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4" customFormat="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4" customFormat="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4" customFormat="1" ht="23.2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</row>
    <row r="473" spans="1:11" s="4" customFormat="1" ht="23.2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</row>
    <row r="474" spans="1:11" s="4" customFormat="1" ht="23.2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</row>
    <row r="475" spans="1:11" s="4" customFormat="1" ht="23.2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</row>
    <row r="476" spans="1:11" s="4" customFormat="1" ht="23.25">
      <c r="A476" s="21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</row>
    <row r="477" spans="1:11" s="4" customFormat="1" ht="23.25">
      <c r="A477" s="18"/>
      <c r="B477" s="18"/>
      <c r="C477" s="18"/>
      <c r="D477" s="18"/>
      <c r="E477" s="18"/>
      <c r="F477" s="21"/>
      <c r="G477" s="21"/>
      <c r="H477" s="21"/>
      <c r="I477" s="21"/>
      <c r="J477" s="21"/>
      <c r="K477" s="21"/>
    </row>
    <row r="478" spans="1:11" s="4" customFormat="1" ht="23.25">
      <c r="A478" s="18"/>
      <c r="B478" s="3"/>
      <c r="C478" s="3"/>
      <c r="D478" s="3"/>
      <c r="E478" s="3"/>
      <c r="F478" s="19"/>
      <c r="G478" s="19"/>
      <c r="H478" s="19"/>
      <c r="I478" s="19"/>
      <c r="J478" s="3"/>
      <c r="K478" s="3"/>
    </row>
    <row r="479" spans="1:11" s="4" customFormat="1" ht="23.25">
      <c r="A479" s="18"/>
      <c r="B479" s="28"/>
      <c r="C479" s="3"/>
      <c r="D479" s="3"/>
      <c r="E479" s="3"/>
      <c r="F479" s="22"/>
      <c r="G479" s="22"/>
      <c r="H479" s="22"/>
      <c r="I479" s="22"/>
      <c r="J479" s="22"/>
      <c r="K479" s="22"/>
    </row>
    <row r="480" spans="1:11" s="4" customFormat="1" ht="23.25">
      <c r="A480" s="18"/>
      <c r="B480" s="28"/>
      <c r="C480" s="3"/>
      <c r="D480" s="3"/>
      <c r="E480" s="3"/>
      <c r="F480" s="22"/>
      <c r="G480" s="22"/>
      <c r="H480" s="22"/>
      <c r="I480" s="22"/>
      <c r="J480" s="22"/>
      <c r="K480" s="22"/>
    </row>
    <row r="481" spans="1:11" s="4" customFormat="1" ht="23.25">
      <c r="A481" s="18"/>
      <c r="B481" s="3"/>
      <c r="C481" s="3"/>
      <c r="D481" s="3"/>
      <c r="E481" s="3"/>
      <c r="F481" s="22"/>
      <c r="G481" s="22"/>
      <c r="H481" s="22"/>
      <c r="I481" s="22"/>
      <c r="J481" s="22"/>
      <c r="K481" s="29"/>
    </row>
    <row r="482" spans="1:11" s="4" customFormat="1" ht="23.25">
      <c r="A482" s="18"/>
      <c r="B482" s="3"/>
      <c r="C482" s="3"/>
      <c r="D482" s="3"/>
      <c r="E482" s="3"/>
      <c r="F482" s="22"/>
      <c r="G482" s="22"/>
      <c r="H482" s="22"/>
      <c r="I482" s="22"/>
      <c r="J482" s="22"/>
      <c r="K482" s="22"/>
    </row>
    <row r="483" spans="1:11" s="4" customFormat="1" ht="23.25">
      <c r="A483" s="18"/>
      <c r="B483" s="3"/>
      <c r="C483" s="3"/>
      <c r="D483" s="3"/>
      <c r="E483" s="3"/>
      <c r="F483" s="19"/>
      <c r="G483" s="19"/>
      <c r="H483" s="19"/>
      <c r="I483" s="19"/>
      <c r="J483" s="3"/>
      <c r="K483" s="3"/>
    </row>
    <row r="484" spans="1:11" s="4" customFormat="1" ht="23.25">
      <c r="A484" s="18"/>
      <c r="B484" s="3"/>
      <c r="C484" s="3"/>
      <c r="D484" s="3"/>
      <c r="E484" s="3"/>
      <c r="F484" s="19"/>
      <c r="G484" s="19"/>
      <c r="H484" s="19"/>
      <c r="I484" s="19"/>
      <c r="J484" s="3"/>
      <c r="K484" s="3"/>
    </row>
    <row r="485" spans="1:11" s="4" customFormat="1" ht="23.25">
      <c r="A485" s="18"/>
      <c r="B485" s="3"/>
      <c r="C485" s="3"/>
      <c r="D485" s="3"/>
      <c r="E485" s="3"/>
      <c r="F485" s="19"/>
      <c r="G485" s="19"/>
      <c r="H485" s="19"/>
      <c r="I485" s="19"/>
      <c r="J485" s="3"/>
      <c r="K485" s="3"/>
    </row>
    <row r="486" spans="1:11" s="4" customFormat="1" ht="23.25">
      <c r="A486" s="18"/>
      <c r="B486" s="3"/>
      <c r="C486" s="3"/>
      <c r="D486" s="3"/>
      <c r="E486" s="3"/>
      <c r="F486" s="19"/>
      <c r="G486" s="19"/>
      <c r="H486" s="19"/>
      <c r="I486" s="19"/>
      <c r="J486" s="3"/>
      <c r="K486" s="3"/>
    </row>
    <row r="487" spans="1:11" s="4" customFormat="1" ht="23.25">
      <c r="A487" s="3"/>
      <c r="B487" s="3"/>
      <c r="C487" s="3"/>
      <c r="D487" s="3"/>
      <c r="E487" s="3"/>
      <c r="F487" s="22"/>
      <c r="G487" s="22"/>
      <c r="H487" s="22"/>
      <c r="I487" s="22"/>
      <c r="J487" s="22"/>
      <c r="K487" s="22"/>
    </row>
    <row r="488" spans="1:11" s="4" customFormat="1" ht="23.25">
      <c r="A488" s="3"/>
      <c r="B488" s="3"/>
      <c r="C488" s="3"/>
      <c r="D488" s="3"/>
      <c r="E488" s="3"/>
      <c r="F488" s="22"/>
      <c r="G488" s="22"/>
      <c r="H488" s="22"/>
      <c r="I488" s="22"/>
      <c r="J488" s="22"/>
      <c r="K488" s="22"/>
    </row>
    <row r="489" spans="1:11" s="4" customFormat="1" ht="23.25">
      <c r="A489" s="3"/>
      <c r="B489" s="3"/>
      <c r="C489" s="3"/>
      <c r="D489" s="3"/>
      <c r="E489" s="3"/>
      <c r="F489" s="22"/>
      <c r="G489" s="22"/>
      <c r="H489" s="22"/>
      <c r="I489" s="22"/>
      <c r="J489" s="22"/>
      <c r="K489" s="22"/>
    </row>
    <row r="490" spans="1:11" s="4" customFormat="1" ht="23.25">
      <c r="A490" s="3"/>
      <c r="B490" s="3"/>
      <c r="C490" s="3"/>
      <c r="D490" s="3"/>
      <c r="E490" s="3"/>
      <c r="F490" s="22"/>
      <c r="G490" s="22"/>
      <c r="H490" s="22"/>
      <c r="I490" s="22"/>
      <c r="J490" s="22"/>
      <c r="K490" s="22"/>
    </row>
    <row r="491" spans="1:11" s="4" customFormat="1" ht="23.25">
      <c r="A491" s="3"/>
      <c r="B491" s="3"/>
      <c r="C491" s="3"/>
      <c r="D491" s="3"/>
      <c r="E491" s="3"/>
      <c r="F491" s="22"/>
      <c r="G491" s="22"/>
      <c r="H491" s="22"/>
      <c r="I491" s="22"/>
      <c r="J491" s="22"/>
      <c r="K491" s="22"/>
    </row>
    <row r="492" spans="1:11" s="4" customFormat="1" ht="23.25">
      <c r="A492" s="18"/>
      <c r="B492" s="3"/>
      <c r="C492" s="3"/>
      <c r="D492" s="3"/>
      <c r="E492" s="3"/>
      <c r="F492" s="22"/>
      <c r="G492" s="22"/>
      <c r="H492" s="22"/>
      <c r="I492" s="22"/>
      <c r="J492" s="22"/>
      <c r="K492" s="22"/>
    </row>
    <row r="493" spans="1:11" s="4" customFormat="1" ht="23.25">
      <c r="A493" s="18"/>
      <c r="B493" s="3"/>
      <c r="C493" s="3"/>
      <c r="D493" s="3"/>
      <c r="E493" s="3"/>
      <c r="F493" s="22"/>
      <c r="G493" s="22"/>
      <c r="H493" s="22"/>
      <c r="I493" s="22"/>
      <c r="J493" s="22"/>
      <c r="K493" s="22"/>
    </row>
    <row r="494" spans="1:11" s="4" customFormat="1" ht="23.25">
      <c r="A494" s="18"/>
      <c r="B494" s="3"/>
      <c r="C494" s="3"/>
      <c r="D494" s="3"/>
      <c r="E494" s="3"/>
      <c r="F494" s="19"/>
      <c r="G494" s="19"/>
      <c r="H494" s="19"/>
      <c r="I494" s="19"/>
      <c r="J494" s="3"/>
      <c r="K494" s="3"/>
    </row>
    <row r="495" spans="1:11" s="4" customFormat="1" ht="23.25">
      <c r="A495" s="18"/>
      <c r="B495" s="3"/>
      <c r="C495" s="3"/>
      <c r="D495" s="3"/>
      <c r="E495" s="3"/>
      <c r="F495" s="19"/>
      <c r="G495" s="19"/>
      <c r="H495" s="19"/>
      <c r="I495" s="19"/>
      <c r="J495" s="3"/>
      <c r="K495" s="3"/>
    </row>
    <row r="496" spans="1:11" s="4" customFormat="1" ht="23.25">
      <c r="A496" s="18"/>
      <c r="B496" s="3"/>
      <c r="C496" s="3"/>
      <c r="D496" s="3"/>
      <c r="E496" s="3"/>
      <c r="F496" s="22"/>
      <c r="G496" s="22"/>
      <c r="H496" s="22"/>
      <c r="I496" s="22"/>
      <c r="J496" s="22"/>
      <c r="K496" s="22"/>
    </row>
    <row r="497" spans="1:11" s="4" customFormat="1" ht="23.25">
      <c r="A497" s="3"/>
      <c r="B497" s="3"/>
      <c r="C497" s="3"/>
      <c r="D497" s="3"/>
      <c r="E497" s="3"/>
      <c r="F497" s="22"/>
      <c r="G497" s="22"/>
      <c r="H497" s="22"/>
      <c r="I497" s="22"/>
      <c r="J497" s="22"/>
      <c r="K497" s="22"/>
    </row>
    <row r="498" spans="1:11" s="4" customFormat="1" ht="23.25">
      <c r="A498" s="3"/>
      <c r="B498" s="3"/>
      <c r="C498" s="3"/>
      <c r="D498" s="3"/>
      <c r="E498" s="3"/>
      <c r="F498" s="22"/>
      <c r="G498" s="22"/>
      <c r="H498" s="22"/>
      <c r="I498" s="22"/>
      <c r="J498" s="22"/>
      <c r="K498" s="22"/>
    </row>
    <row r="499" spans="1:11" s="4" customFormat="1" ht="23.25">
      <c r="A499" s="3"/>
      <c r="B499" s="3"/>
      <c r="C499" s="3"/>
      <c r="D499" s="3"/>
      <c r="E499" s="3"/>
      <c r="F499" s="22"/>
      <c r="G499" s="22"/>
      <c r="H499" s="22"/>
      <c r="I499" s="22"/>
      <c r="J499" s="22"/>
      <c r="K499" s="22"/>
    </row>
    <row r="500" spans="1:11" s="4" customFormat="1" ht="23.25">
      <c r="A500" s="3"/>
      <c r="B500" s="3"/>
      <c r="C500" s="3"/>
      <c r="D500" s="3"/>
      <c r="E500" s="3"/>
      <c r="F500" s="22"/>
      <c r="G500" s="22"/>
      <c r="H500" s="22"/>
      <c r="I500" s="22"/>
      <c r="J500" s="22"/>
      <c r="K500" s="22"/>
    </row>
    <row r="501" spans="1:11" s="4" customFormat="1" ht="23.25">
      <c r="A501" s="3"/>
      <c r="B501" s="3"/>
      <c r="C501" s="3"/>
      <c r="D501" s="3"/>
      <c r="E501" s="3"/>
      <c r="F501" s="22"/>
      <c r="G501" s="22"/>
      <c r="H501" s="22"/>
      <c r="I501" s="22"/>
      <c r="J501" s="22"/>
      <c r="K501" s="22"/>
    </row>
    <row r="502" spans="1:11" s="4" customFormat="1" ht="23.25">
      <c r="A502" s="3"/>
      <c r="B502" s="3"/>
      <c r="C502" s="3"/>
      <c r="D502" s="3"/>
      <c r="E502" s="3"/>
      <c r="F502" s="22"/>
      <c r="G502" s="22"/>
      <c r="H502" s="22"/>
      <c r="I502" s="22"/>
      <c r="J502" s="22"/>
      <c r="K502" s="22"/>
    </row>
    <row r="503" spans="1:11" s="4" customFormat="1" ht="23.25">
      <c r="A503" s="3"/>
      <c r="B503" s="3"/>
      <c r="C503" s="3"/>
      <c r="D503" s="3"/>
      <c r="E503" s="3"/>
      <c r="F503" s="22"/>
      <c r="G503" s="22"/>
      <c r="H503" s="22"/>
      <c r="I503" s="22"/>
      <c r="J503" s="22"/>
      <c r="K503" s="22"/>
    </row>
    <row r="504" spans="1:11" s="4" customFormat="1" ht="23.25">
      <c r="A504" s="3"/>
      <c r="B504" s="3"/>
      <c r="C504" s="3"/>
      <c r="D504" s="3"/>
      <c r="E504" s="3"/>
      <c r="F504" s="22"/>
      <c r="G504" s="22"/>
      <c r="H504" s="22"/>
      <c r="I504" s="22"/>
      <c r="J504" s="22"/>
      <c r="K504" s="22"/>
    </row>
    <row r="505" spans="1:11" s="4" customFormat="1" ht="23.25">
      <c r="A505" s="3"/>
      <c r="B505" s="3"/>
      <c r="C505" s="3"/>
      <c r="D505" s="3"/>
      <c r="E505" s="3"/>
      <c r="F505" s="22"/>
      <c r="G505" s="22"/>
      <c r="H505" s="22"/>
      <c r="I505" s="22"/>
      <c r="J505" s="3"/>
      <c r="K505" s="3"/>
    </row>
    <row r="506" spans="1:11" s="4" customFormat="1" ht="23.25">
      <c r="A506" s="3"/>
      <c r="B506" s="3"/>
      <c r="C506" s="3"/>
      <c r="D506" s="3"/>
      <c r="E506" s="3"/>
      <c r="F506" s="22"/>
      <c r="G506" s="22"/>
      <c r="H506" s="22"/>
      <c r="I506" s="22"/>
      <c r="J506" s="3"/>
      <c r="K506" s="3"/>
    </row>
    <row r="507" spans="1:11" s="4" customFormat="1" ht="23.25">
      <c r="A507" s="21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</row>
    <row r="508" spans="1:11" s="4" customFormat="1" ht="23.25">
      <c r="A508" s="18"/>
      <c r="B508" s="18"/>
      <c r="C508" s="18"/>
      <c r="D508" s="18"/>
      <c r="E508" s="18"/>
      <c r="F508" s="21"/>
      <c r="G508" s="21"/>
      <c r="H508" s="21"/>
      <c r="I508" s="21"/>
      <c r="J508" s="21"/>
      <c r="K508" s="21"/>
    </row>
    <row r="509" spans="1:11" s="4" customFormat="1" ht="23.25">
      <c r="A509" s="18"/>
      <c r="B509" s="3"/>
      <c r="C509" s="3"/>
      <c r="D509" s="3"/>
      <c r="E509" s="3"/>
      <c r="F509" s="19"/>
      <c r="G509" s="19"/>
      <c r="H509" s="19"/>
      <c r="I509" s="19"/>
      <c r="J509" s="3"/>
      <c r="K509" s="3"/>
    </row>
    <row r="510" spans="1:11" s="4" customFormat="1" ht="23.25">
      <c r="A510" s="30"/>
      <c r="B510" s="30"/>
      <c r="C510" s="3"/>
      <c r="D510" s="3"/>
      <c r="E510" s="3"/>
      <c r="F510" s="19"/>
      <c r="G510" s="19"/>
      <c r="H510" s="19"/>
      <c r="I510" s="19"/>
      <c r="J510" s="3"/>
      <c r="K510" s="3"/>
    </row>
    <row r="511" spans="1:11" s="4" customFormat="1" ht="23.25">
      <c r="A511" s="3"/>
      <c r="B511" s="3"/>
      <c r="C511" s="3"/>
      <c r="D511" s="3"/>
      <c r="E511" s="3"/>
      <c r="F511" s="22"/>
      <c r="G511" s="22"/>
      <c r="H511" s="22"/>
      <c r="I511" s="22"/>
      <c r="J511" s="22"/>
      <c r="K511" s="22"/>
    </row>
    <row r="512" spans="1:11" s="4" customFormat="1" ht="23.25">
      <c r="A512" s="3"/>
      <c r="B512" s="3"/>
      <c r="C512" s="3"/>
      <c r="D512" s="3"/>
      <c r="E512" s="3"/>
      <c r="F512" s="22"/>
      <c r="G512" s="22"/>
      <c r="H512" s="22"/>
      <c r="I512" s="22"/>
      <c r="J512" s="22"/>
      <c r="K512" s="22"/>
    </row>
    <row r="513" spans="1:11" s="4" customFormat="1" ht="23.25">
      <c r="A513" s="3"/>
      <c r="B513" s="3"/>
      <c r="C513" s="3"/>
      <c r="D513" s="3"/>
      <c r="E513" s="3"/>
      <c r="F513" s="22"/>
      <c r="G513" s="22"/>
      <c r="H513" s="22"/>
      <c r="I513" s="22"/>
      <c r="J513" s="22"/>
      <c r="K513" s="22"/>
    </row>
    <row r="514" spans="1:11" s="4" customFormat="1" ht="23.25">
      <c r="A514" s="3"/>
      <c r="B514" s="3"/>
      <c r="C514" s="3"/>
      <c r="D514" s="3"/>
      <c r="E514" s="3"/>
      <c r="F514" s="22"/>
      <c r="G514" s="22"/>
      <c r="H514" s="22"/>
      <c r="I514" s="22"/>
      <c r="J514" s="22"/>
      <c r="K514" s="22"/>
    </row>
    <row r="515" spans="1:11" s="4" customFormat="1" ht="23.25">
      <c r="A515" s="3"/>
      <c r="B515" s="3"/>
      <c r="C515" s="3"/>
      <c r="D515" s="3"/>
      <c r="E515" s="3"/>
      <c r="F515" s="22"/>
      <c r="G515" s="22"/>
      <c r="H515" s="22"/>
      <c r="I515" s="22"/>
      <c r="J515" s="22"/>
      <c r="K515" s="22"/>
    </row>
    <row r="516" spans="1:11" s="4" customFormat="1" ht="23.25">
      <c r="A516" s="3"/>
      <c r="B516" s="3"/>
      <c r="C516" s="3"/>
      <c r="D516" s="3"/>
      <c r="E516" s="3"/>
      <c r="F516" s="22"/>
      <c r="G516" s="22"/>
      <c r="H516" s="22"/>
      <c r="I516" s="22"/>
      <c r="J516" s="22"/>
      <c r="K516" s="22"/>
    </row>
    <row r="517" spans="1:11" s="4" customFormat="1" ht="23.25">
      <c r="A517" s="3"/>
      <c r="B517" s="3"/>
      <c r="C517" s="3"/>
      <c r="D517" s="3"/>
      <c r="E517" s="3"/>
      <c r="F517" s="22"/>
      <c r="G517" s="22"/>
      <c r="H517" s="22"/>
      <c r="I517" s="22"/>
      <c r="J517" s="22"/>
      <c r="K517" s="22"/>
    </row>
    <row r="518" spans="1:11" s="4" customFormat="1" ht="23.25">
      <c r="A518" s="18"/>
      <c r="B518" s="18"/>
      <c r="C518" s="18"/>
      <c r="D518" s="18"/>
      <c r="E518" s="18"/>
      <c r="F518" s="19"/>
      <c r="G518" s="19"/>
      <c r="H518" s="19"/>
      <c r="I518" s="19"/>
      <c r="J518" s="22"/>
      <c r="K518" s="22"/>
    </row>
    <row r="519" spans="1:11" s="4" customFormat="1" ht="23.25">
      <c r="A519" s="30"/>
      <c r="B519" s="30"/>
      <c r="C519" s="3"/>
      <c r="D519" s="3"/>
      <c r="E519" s="3"/>
      <c r="F519" s="19"/>
      <c r="G519" s="19"/>
      <c r="H519" s="19"/>
      <c r="I519" s="19"/>
      <c r="J519" s="3"/>
      <c r="K519" s="3"/>
    </row>
    <row r="520" spans="1:11" s="4" customFormat="1" ht="23.25">
      <c r="A520" s="3"/>
      <c r="B520" s="3"/>
      <c r="C520" s="3"/>
      <c r="D520" s="3"/>
      <c r="E520" s="3"/>
      <c r="F520" s="22"/>
      <c r="G520" s="22"/>
      <c r="H520" s="22"/>
      <c r="I520" s="22"/>
      <c r="J520" s="22"/>
      <c r="K520" s="22"/>
    </row>
    <row r="521" spans="1:11" s="4" customFormat="1" ht="23.25">
      <c r="A521" s="3"/>
      <c r="B521" s="3"/>
      <c r="C521" s="3"/>
      <c r="D521" s="3"/>
      <c r="E521" s="3"/>
      <c r="F521" s="22"/>
      <c r="G521" s="22"/>
      <c r="H521" s="22"/>
      <c r="I521" s="22"/>
      <c r="J521" s="22"/>
      <c r="K521" s="22"/>
    </row>
    <row r="522" spans="1:11" s="4" customFormat="1" ht="23.25">
      <c r="A522" s="3"/>
      <c r="B522" s="3"/>
      <c r="C522" s="3"/>
      <c r="D522" s="3"/>
      <c r="E522" s="3"/>
      <c r="F522" s="22"/>
      <c r="G522" s="22"/>
      <c r="H522" s="22"/>
      <c r="I522" s="22"/>
      <c r="J522" s="22"/>
      <c r="K522" s="22"/>
    </row>
    <row r="523" spans="1:11" s="4" customFormat="1" ht="23.25">
      <c r="A523" s="3"/>
      <c r="B523" s="3"/>
      <c r="C523" s="3"/>
      <c r="D523" s="3"/>
      <c r="E523" s="3"/>
      <c r="F523" s="22"/>
      <c r="G523" s="22"/>
      <c r="H523" s="22"/>
      <c r="I523" s="22"/>
      <c r="J523" s="22"/>
      <c r="K523" s="22"/>
    </row>
    <row r="524" spans="1:11" s="4" customFormat="1" ht="23.25">
      <c r="A524" s="3"/>
      <c r="B524" s="3"/>
      <c r="C524" s="3"/>
      <c r="D524" s="3"/>
      <c r="E524" s="3"/>
      <c r="F524" s="22"/>
      <c r="G524" s="22"/>
      <c r="H524" s="22"/>
      <c r="I524" s="22"/>
      <c r="J524" s="22"/>
      <c r="K524" s="22"/>
    </row>
    <row r="525" spans="1:11" s="4" customFormat="1" ht="23.25">
      <c r="A525" s="3"/>
      <c r="B525" s="3"/>
      <c r="C525" s="3"/>
      <c r="D525" s="3"/>
      <c r="E525" s="3"/>
      <c r="F525" s="22"/>
      <c r="G525" s="22"/>
      <c r="H525" s="22"/>
      <c r="I525" s="22"/>
      <c r="J525" s="22"/>
      <c r="K525" s="22"/>
    </row>
    <row r="526" spans="1:11" s="4" customFormat="1" ht="23.25">
      <c r="A526" s="3"/>
      <c r="B526" s="3"/>
      <c r="C526" s="3"/>
      <c r="D526" s="3"/>
      <c r="E526" s="3"/>
      <c r="F526" s="22"/>
      <c r="G526" s="22"/>
      <c r="H526" s="22"/>
      <c r="I526" s="22"/>
      <c r="J526" s="22"/>
      <c r="K526" s="22"/>
    </row>
    <row r="527" spans="1:11" s="4" customFormat="1" ht="23.25">
      <c r="A527" s="3"/>
      <c r="B527" s="3"/>
      <c r="C527" s="3"/>
      <c r="D527" s="3"/>
      <c r="E527" s="3"/>
      <c r="F527" s="22"/>
      <c r="G527" s="22"/>
      <c r="H527" s="22"/>
      <c r="I527" s="22"/>
      <c r="J527" s="22"/>
      <c r="K527" s="22"/>
    </row>
    <row r="528" spans="1:11" s="4" customFormat="1" ht="23.25">
      <c r="A528" s="3"/>
      <c r="B528" s="3"/>
      <c r="C528" s="3"/>
      <c r="D528" s="3"/>
      <c r="E528" s="3"/>
      <c r="F528" s="22"/>
      <c r="G528" s="22"/>
      <c r="H528" s="22"/>
      <c r="I528" s="22"/>
      <c r="J528" s="22"/>
      <c r="K528" s="22"/>
    </row>
    <row r="529" spans="1:11" s="4" customFormat="1" ht="23.25">
      <c r="A529" s="3"/>
      <c r="B529" s="3"/>
      <c r="C529" s="3"/>
      <c r="D529" s="3"/>
      <c r="E529" s="3"/>
      <c r="F529" s="22"/>
      <c r="G529" s="22"/>
      <c r="H529" s="22"/>
      <c r="I529" s="22"/>
      <c r="J529" s="22"/>
      <c r="K529" s="22"/>
    </row>
    <row r="530" spans="1:11" s="4" customFormat="1" ht="23.25">
      <c r="A530" s="3"/>
      <c r="B530" s="3"/>
      <c r="C530" s="3"/>
      <c r="D530" s="3"/>
      <c r="E530" s="3"/>
      <c r="F530" s="22"/>
      <c r="G530" s="22"/>
      <c r="H530" s="22"/>
      <c r="I530" s="22"/>
      <c r="J530" s="22"/>
      <c r="K530" s="22"/>
    </row>
    <row r="531" spans="1:11" s="4" customFormat="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4" customFormat="1" ht="23.25">
      <c r="A532" s="3"/>
      <c r="B532" s="3"/>
      <c r="C532" s="3"/>
      <c r="D532" s="3"/>
      <c r="E532" s="3"/>
      <c r="F532" s="22"/>
      <c r="G532" s="22"/>
      <c r="H532" s="22"/>
      <c r="I532" s="22"/>
      <c r="J532" s="22"/>
      <c r="K532" s="22"/>
    </row>
    <row r="533" spans="1:11" s="4" customFormat="1" ht="23.25">
      <c r="A533" s="3"/>
      <c r="B533" s="3"/>
      <c r="C533" s="3"/>
      <c r="D533" s="3"/>
      <c r="E533" s="3"/>
      <c r="F533" s="22"/>
      <c r="G533" s="22"/>
      <c r="H533" s="22"/>
      <c r="I533" s="22"/>
      <c r="J533" s="22"/>
      <c r="K533" s="22"/>
    </row>
    <row r="534" spans="1:11" s="4" customFormat="1" ht="23.25">
      <c r="A534" s="3"/>
      <c r="B534" s="3"/>
      <c r="C534" s="3"/>
      <c r="D534" s="3"/>
      <c r="E534" s="3"/>
      <c r="F534" s="22"/>
      <c r="G534" s="22"/>
      <c r="H534" s="22"/>
      <c r="I534" s="22"/>
      <c r="J534" s="22"/>
      <c r="K534" s="22"/>
    </row>
    <row r="535" spans="1:11" s="4" customFormat="1" ht="23.25">
      <c r="A535" s="3"/>
      <c r="B535" s="3"/>
      <c r="C535" s="3"/>
      <c r="D535" s="3"/>
      <c r="E535" s="3"/>
      <c r="F535" s="22"/>
      <c r="G535" s="22"/>
      <c r="H535" s="22"/>
      <c r="I535" s="22"/>
      <c r="J535" s="22"/>
      <c r="K535" s="22"/>
    </row>
    <row r="536" spans="1:11" s="4" customFormat="1" ht="23.25">
      <c r="A536" s="3"/>
      <c r="B536" s="3"/>
      <c r="C536" s="3"/>
      <c r="D536" s="3"/>
      <c r="E536" s="3"/>
      <c r="F536" s="22"/>
      <c r="G536" s="22"/>
      <c r="H536" s="22"/>
      <c r="I536" s="22"/>
      <c r="J536" s="22"/>
      <c r="K536" s="29"/>
    </row>
    <row r="537" spans="1:11" s="4" customFormat="1" ht="23.25">
      <c r="A537" s="3"/>
      <c r="B537" s="3"/>
      <c r="C537" s="3"/>
      <c r="D537" s="3"/>
      <c r="E537" s="3"/>
      <c r="F537" s="22"/>
      <c r="G537" s="22"/>
      <c r="H537" s="22"/>
      <c r="I537" s="22"/>
      <c r="J537" s="22"/>
      <c r="K537" s="22"/>
    </row>
    <row r="538" spans="1:11" s="4" customFormat="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4" customFormat="1" ht="23.25">
      <c r="A539" s="3"/>
      <c r="B539" s="3"/>
      <c r="C539" s="3"/>
      <c r="D539" s="3"/>
      <c r="E539" s="3"/>
      <c r="F539" s="22"/>
      <c r="G539" s="22"/>
      <c r="H539" s="22"/>
      <c r="I539" s="22"/>
      <c r="J539" s="22"/>
      <c r="K539" s="22"/>
    </row>
    <row r="540" spans="1:11" s="4" customFormat="1" ht="23.25">
      <c r="A540" s="3"/>
      <c r="B540" s="3"/>
      <c r="C540" s="3"/>
      <c r="D540" s="3"/>
      <c r="E540" s="3"/>
      <c r="F540" s="22"/>
      <c r="G540" s="22"/>
      <c r="H540" s="22"/>
      <c r="I540" s="22"/>
      <c r="J540" s="22"/>
      <c r="K540" s="22"/>
    </row>
    <row r="541" spans="1:11" s="4" customFormat="1" ht="23.25">
      <c r="A541" s="3"/>
      <c r="B541" s="3"/>
      <c r="C541" s="3"/>
      <c r="D541" s="3"/>
      <c r="E541" s="3"/>
      <c r="F541" s="22"/>
      <c r="G541" s="22"/>
      <c r="H541" s="22"/>
      <c r="I541" s="22"/>
      <c r="J541" s="22"/>
      <c r="K541" s="3"/>
    </row>
    <row r="542" spans="1:11" s="4" customFormat="1" ht="23.25">
      <c r="A542" s="21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</row>
    <row r="543" spans="1:11" s="4" customFormat="1" ht="23.25">
      <c r="A543" s="18"/>
      <c r="B543" s="18"/>
      <c r="C543" s="18"/>
      <c r="D543" s="18"/>
      <c r="E543" s="18"/>
      <c r="F543" s="21"/>
      <c r="G543" s="21"/>
      <c r="H543" s="21"/>
      <c r="I543" s="21"/>
      <c r="J543" s="21"/>
      <c r="K543" s="21"/>
    </row>
    <row r="544" spans="1:11" s="4" customFormat="1" ht="23.25">
      <c r="A544" s="30"/>
      <c r="B544" s="30"/>
      <c r="C544" s="3"/>
      <c r="D544" s="3"/>
      <c r="E544" s="3"/>
      <c r="F544" s="19"/>
      <c r="G544" s="19"/>
      <c r="H544" s="19"/>
      <c r="I544" s="19"/>
      <c r="J544" s="3"/>
      <c r="K544" s="3"/>
    </row>
    <row r="545" spans="1:11" s="4" customFormat="1" ht="23.25">
      <c r="A545" s="3"/>
      <c r="B545" s="3"/>
      <c r="C545" s="3"/>
      <c r="D545" s="3"/>
      <c r="E545" s="3"/>
      <c r="F545" s="22"/>
      <c r="G545" s="22"/>
      <c r="H545" s="22"/>
      <c r="I545" s="22"/>
      <c r="J545" s="22"/>
      <c r="K545" s="22"/>
    </row>
    <row r="546" spans="1:11" s="4" customFormat="1" ht="23.25">
      <c r="A546" s="3"/>
      <c r="B546" s="3"/>
      <c r="C546" s="3"/>
      <c r="D546" s="3"/>
      <c r="E546" s="3"/>
      <c r="F546" s="22"/>
      <c r="G546" s="22"/>
      <c r="H546" s="22"/>
      <c r="I546" s="22"/>
      <c r="J546" s="22"/>
      <c r="K546" s="22"/>
    </row>
    <row r="547" spans="1:11" s="4" customFormat="1" ht="23.25">
      <c r="A547" s="3"/>
      <c r="B547" s="3"/>
      <c r="C547" s="3"/>
      <c r="D547" s="3"/>
      <c r="E547" s="3"/>
      <c r="F547" s="22"/>
      <c r="G547" s="22"/>
      <c r="H547" s="22"/>
      <c r="I547" s="22"/>
      <c r="J547" s="22"/>
      <c r="K547" s="22"/>
    </row>
    <row r="548" spans="1:11" s="4" customFormat="1" ht="23.25">
      <c r="A548" s="3"/>
      <c r="B548" s="3"/>
      <c r="C548" s="3"/>
      <c r="D548" s="3"/>
      <c r="E548" s="3"/>
      <c r="F548" s="22"/>
      <c r="G548" s="22"/>
      <c r="H548" s="22"/>
      <c r="I548" s="22"/>
      <c r="J548" s="22"/>
      <c r="K548" s="29"/>
    </row>
    <row r="549" spans="1:11" s="4" customFormat="1" ht="23.25">
      <c r="A549" s="18"/>
      <c r="B549" s="3"/>
      <c r="C549" s="3"/>
      <c r="D549" s="3"/>
      <c r="E549" s="3"/>
      <c r="F549" s="19"/>
      <c r="G549" s="19"/>
      <c r="H549" s="19"/>
      <c r="I549" s="19"/>
      <c r="J549" s="3"/>
      <c r="K549" s="3"/>
    </row>
    <row r="550" spans="1:11" s="4" customFormat="1" ht="23.25">
      <c r="A550" s="18"/>
      <c r="B550" s="3"/>
      <c r="C550" s="3"/>
      <c r="D550" s="3"/>
      <c r="E550" s="3"/>
      <c r="F550" s="22"/>
      <c r="G550" s="22"/>
      <c r="H550" s="22"/>
      <c r="I550" s="22"/>
      <c r="J550" s="22"/>
      <c r="K550" s="22"/>
    </row>
    <row r="551" spans="1:11" s="4" customFormat="1" ht="23.25">
      <c r="A551" s="3"/>
      <c r="B551" s="3"/>
      <c r="C551" s="3"/>
      <c r="D551" s="3"/>
      <c r="E551" s="3"/>
      <c r="F551" s="22"/>
      <c r="G551" s="22"/>
      <c r="H551" s="22"/>
      <c r="I551" s="22"/>
      <c r="J551" s="22"/>
      <c r="K551" s="22"/>
    </row>
    <row r="552" spans="1:11" s="4" customFormat="1" ht="23.25">
      <c r="A552" s="3"/>
      <c r="B552" s="3"/>
      <c r="C552" s="3"/>
      <c r="D552" s="3"/>
      <c r="E552" s="3"/>
      <c r="F552" s="22"/>
      <c r="G552" s="22"/>
      <c r="H552" s="22"/>
      <c r="I552" s="22"/>
      <c r="J552" s="22"/>
      <c r="K552" s="22"/>
    </row>
    <row r="553" spans="1:11" s="4" customFormat="1" ht="23.25">
      <c r="A553" s="3"/>
      <c r="B553" s="3"/>
      <c r="C553" s="3"/>
      <c r="D553" s="3"/>
      <c r="E553" s="3"/>
      <c r="F553" s="22"/>
      <c r="G553" s="22"/>
      <c r="H553" s="22"/>
      <c r="I553" s="22"/>
      <c r="J553" s="22"/>
      <c r="K553" s="22"/>
    </row>
    <row r="554" spans="1:11" s="4" customFormat="1" ht="23.25">
      <c r="A554" s="3"/>
      <c r="B554" s="3"/>
      <c r="C554" s="3"/>
      <c r="D554" s="3"/>
      <c r="E554" s="3"/>
      <c r="F554" s="22"/>
      <c r="G554" s="22"/>
      <c r="H554" s="22"/>
      <c r="I554" s="22"/>
      <c r="J554" s="22"/>
      <c r="K554" s="22"/>
    </row>
    <row r="555" spans="1:11" s="4" customFormat="1" ht="23.25">
      <c r="A555" s="3"/>
      <c r="B555" s="3"/>
      <c r="C555" s="3"/>
      <c r="D555" s="3"/>
      <c r="E555" s="3"/>
      <c r="F555" s="22"/>
      <c r="G555" s="22"/>
      <c r="H555" s="22"/>
      <c r="I555" s="22"/>
      <c r="J555" s="22"/>
      <c r="K555" s="22"/>
    </row>
    <row r="556" spans="1:11" s="4" customFormat="1" ht="23.25">
      <c r="A556" s="3"/>
      <c r="B556" s="3"/>
      <c r="C556" s="3"/>
      <c r="D556" s="3"/>
      <c r="E556" s="3"/>
      <c r="F556" s="22"/>
      <c r="G556" s="22"/>
      <c r="H556" s="22"/>
      <c r="I556" s="22"/>
      <c r="J556" s="22"/>
      <c r="K556" s="22"/>
    </row>
    <row r="557" spans="1:11" s="4" customFormat="1" ht="23.25">
      <c r="A557" s="3"/>
      <c r="B557" s="3"/>
      <c r="C557" s="3"/>
      <c r="D557" s="3"/>
      <c r="E557" s="3"/>
      <c r="F557" s="22"/>
      <c r="G557" s="22"/>
      <c r="H557" s="22"/>
      <c r="I557" s="22"/>
      <c r="J557" s="22"/>
      <c r="K557" s="22"/>
    </row>
    <row r="558" spans="1:11" s="4" customFormat="1" ht="23.25">
      <c r="A558" s="3"/>
      <c r="B558" s="3"/>
      <c r="C558" s="3"/>
      <c r="D558" s="3"/>
      <c r="E558" s="3"/>
      <c r="F558" s="22"/>
      <c r="G558" s="22"/>
      <c r="H558" s="22"/>
      <c r="I558" s="22"/>
      <c r="J558" s="22"/>
      <c r="K558" s="22"/>
    </row>
    <row r="559" spans="1:11" s="4" customFormat="1" ht="23.25">
      <c r="A559" s="3"/>
      <c r="B559" s="3"/>
      <c r="C559" s="3"/>
      <c r="D559" s="3"/>
      <c r="E559" s="3"/>
      <c r="F559" s="22"/>
      <c r="G559" s="22"/>
      <c r="H559" s="22"/>
      <c r="I559" s="22"/>
      <c r="J559" s="22"/>
      <c r="K559" s="22"/>
    </row>
    <row r="560" spans="1:11" s="4" customFormat="1" ht="23.25">
      <c r="A560" s="3"/>
      <c r="B560" s="3"/>
      <c r="C560" s="3"/>
      <c r="D560" s="3"/>
      <c r="E560" s="3"/>
      <c r="F560" s="22"/>
      <c r="G560" s="22"/>
      <c r="H560" s="22"/>
      <c r="I560" s="22"/>
      <c r="J560" s="22"/>
      <c r="K560" s="22"/>
    </row>
    <row r="561" spans="1:11" s="4" customFormat="1" ht="23.25">
      <c r="A561" s="18"/>
      <c r="B561" s="3"/>
      <c r="C561" s="3"/>
      <c r="D561" s="3"/>
      <c r="E561" s="3"/>
      <c r="F561" s="19"/>
      <c r="G561" s="19"/>
      <c r="H561" s="19"/>
      <c r="I561" s="19"/>
      <c r="J561" s="3"/>
      <c r="K561" s="3"/>
    </row>
    <row r="562" spans="1:11" s="4" customFormat="1" ht="23.25">
      <c r="A562" s="18"/>
      <c r="B562" s="3"/>
      <c r="C562" s="3"/>
      <c r="D562" s="3"/>
      <c r="E562" s="3"/>
      <c r="F562" s="22"/>
      <c r="G562" s="22"/>
      <c r="H562" s="22"/>
      <c r="I562" s="22"/>
      <c r="J562" s="22"/>
      <c r="K562" s="22"/>
    </row>
    <row r="563" spans="1:11" s="4" customFormat="1" ht="23.25">
      <c r="A563" s="3"/>
      <c r="B563" s="3"/>
      <c r="C563" s="3"/>
      <c r="D563" s="3"/>
      <c r="E563" s="3"/>
      <c r="F563" s="22"/>
      <c r="G563" s="22"/>
      <c r="H563" s="22"/>
      <c r="I563" s="22"/>
      <c r="J563" s="22"/>
      <c r="K563" s="22"/>
    </row>
    <row r="564" spans="1:11" s="4" customFormat="1" ht="23.25">
      <c r="A564" s="3"/>
      <c r="B564" s="3"/>
      <c r="C564" s="3"/>
      <c r="D564" s="3"/>
      <c r="E564" s="3"/>
      <c r="F564" s="22"/>
      <c r="G564" s="22"/>
      <c r="H564" s="22"/>
      <c r="I564" s="22"/>
      <c r="J564" s="22"/>
      <c r="K564" s="22"/>
    </row>
    <row r="565" spans="1:11" s="4" customFormat="1" ht="23.25">
      <c r="A565" s="3"/>
      <c r="B565" s="3"/>
      <c r="C565" s="3"/>
      <c r="D565" s="3"/>
      <c r="E565" s="3"/>
      <c r="F565" s="22"/>
      <c r="G565" s="22"/>
      <c r="H565" s="22"/>
      <c r="I565" s="22"/>
      <c r="J565" s="22"/>
      <c r="K565" s="22"/>
    </row>
    <row r="566" spans="1:11" s="4" customFormat="1" ht="23.25">
      <c r="A566" s="18"/>
      <c r="B566" s="3"/>
      <c r="C566" s="3"/>
      <c r="D566" s="3"/>
      <c r="E566" s="3"/>
      <c r="F566" s="19"/>
      <c r="G566" s="19"/>
      <c r="H566" s="19"/>
      <c r="I566" s="19"/>
      <c r="J566" s="3"/>
      <c r="K566" s="3"/>
    </row>
    <row r="567" spans="1:11" s="4" customFormat="1" ht="23.25">
      <c r="A567" s="18"/>
      <c r="B567" s="18"/>
      <c r="C567" s="18"/>
      <c r="D567" s="18"/>
      <c r="E567" s="18"/>
      <c r="F567" s="19"/>
      <c r="G567" s="19"/>
      <c r="H567" s="19"/>
      <c r="I567" s="19"/>
      <c r="J567" s="3"/>
      <c r="K567" s="3"/>
    </row>
    <row r="568" spans="1:11" s="4" customFormat="1" ht="23.25">
      <c r="A568" s="3"/>
      <c r="B568" s="3"/>
      <c r="C568" s="3"/>
      <c r="D568" s="3"/>
      <c r="E568" s="3"/>
      <c r="F568" s="22"/>
      <c r="G568" s="22"/>
      <c r="H568" s="22"/>
      <c r="I568" s="22"/>
      <c r="J568" s="22"/>
      <c r="K568" s="22"/>
    </row>
    <row r="569" spans="1:11" s="4" customFormat="1" ht="23.25">
      <c r="A569" s="3"/>
      <c r="B569" s="3"/>
      <c r="C569" s="3"/>
      <c r="D569" s="3"/>
      <c r="E569" s="3"/>
      <c r="F569" s="22"/>
      <c r="G569" s="22"/>
      <c r="H569" s="22"/>
      <c r="I569" s="22"/>
      <c r="J569" s="22"/>
      <c r="K569" s="29"/>
    </row>
    <row r="570" spans="1:11" s="4" customFormat="1" ht="23.25">
      <c r="A570" s="3"/>
      <c r="B570" s="3"/>
      <c r="C570" s="3"/>
      <c r="D570" s="3"/>
      <c r="E570" s="3"/>
      <c r="F570" s="22"/>
      <c r="G570" s="22"/>
      <c r="H570" s="22"/>
      <c r="I570" s="22"/>
      <c r="J570" s="22"/>
      <c r="K570" s="22"/>
    </row>
    <row r="571" spans="1:11" s="4" customFormat="1" ht="23.25">
      <c r="A571" s="3"/>
      <c r="B571" s="3"/>
      <c r="C571" s="3"/>
      <c r="D571" s="3"/>
      <c r="E571" s="3"/>
      <c r="F571" s="22"/>
      <c r="G571" s="22"/>
      <c r="H571" s="22"/>
      <c r="I571" s="22"/>
      <c r="J571" s="22"/>
      <c r="K571" s="29"/>
    </row>
    <row r="572" spans="1:11" s="4" customFormat="1" ht="23.25">
      <c r="A572" s="3"/>
      <c r="B572" s="3"/>
      <c r="C572" s="3"/>
      <c r="D572" s="3"/>
      <c r="E572" s="3"/>
      <c r="F572" s="22"/>
      <c r="G572" s="22"/>
      <c r="H572" s="22"/>
      <c r="I572" s="22"/>
      <c r="J572" s="22"/>
      <c r="K572" s="22"/>
    </row>
    <row r="573" spans="1:11" s="4" customFormat="1" ht="23.25">
      <c r="A573" s="3"/>
      <c r="B573" s="3"/>
      <c r="C573" s="3"/>
      <c r="D573" s="3"/>
      <c r="E573" s="3"/>
      <c r="F573" s="22"/>
      <c r="G573" s="22"/>
      <c r="H573" s="22"/>
      <c r="I573" s="22"/>
      <c r="J573" s="22"/>
      <c r="K573" s="29"/>
    </row>
    <row r="574" spans="1:11" s="4" customFormat="1" ht="23.25">
      <c r="A574" s="3"/>
      <c r="B574" s="3"/>
      <c r="C574" s="3"/>
      <c r="D574" s="3"/>
      <c r="E574" s="3"/>
      <c r="F574" s="22"/>
      <c r="G574" s="22"/>
      <c r="H574" s="22"/>
      <c r="I574" s="22"/>
      <c r="J574" s="22"/>
      <c r="K574" s="22"/>
    </row>
    <row r="575" spans="1:11" s="4" customFormat="1" ht="23.25">
      <c r="A575" s="3"/>
      <c r="B575" s="3"/>
      <c r="C575" s="3"/>
      <c r="D575" s="3"/>
      <c r="E575" s="3"/>
      <c r="F575" s="22"/>
      <c r="G575" s="22"/>
      <c r="H575" s="22"/>
      <c r="I575" s="22"/>
      <c r="J575" s="22"/>
      <c r="K575" s="22"/>
    </row>
    <row r="576" spans="1:11" s="4" customFormat="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s="4" customFormat="1" ht="23.25">
      <c r="A577" s="21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</row>
    <row r="578" spans="1:11" s="4" customFormat="1" ht="23.25">
      <c r="A578" s="18"/>
      <c r="B578" s="18"/>
      <c r="C578" s="18"/>
      <c r="D578" s="18"/>
      <c r="E578" s="18"/>
      <c r="F578" s="21"/>
      <c r="G578" s="21"/>
      <c r="H578" s="21"/>
      <c r="I578" s="21"/>
      <c r="J578" s="21"/>
      <c r="K578" s="21"/>
    </row>
    <row r="579" spans="1:11" s="4" customFormat="1" ht="23.25">
      <c r="A579" s="3"/>
      <c r="B579" s="3"/>
      <c r="C579" s="3"/>
      <c r="D579" s="3"/>
      <c r="E579" s="3"/>
      <c r="F579" s="22"/>
      <c r="G579" s="22"/>
      <c r="H579" s="22"/>
      <c r="I579" s="22"/>
      <c r="J579" s="3"/>
      <c r="K579" s="3"/>
    </row>
    <row r="580" spans="1:11" s="4" customFormat="1" ht="23.25">
      <c r="A580" s="3"/>
      <c r="B580" s="3"/>
      <c r="C580" s="3"/>
      <c r="D580" s="3"/>
      <c r="E580" s="3"/>
      <c r="F580" s="22"/>
      <c r="G580" s="22"/>
      <c r="H580" s="22"/>
      <c r="I580" s="22"/>
      <c r="J580" s="22"/>
      <c r="K580" s="22"/>
    </row>
    <row r="581" spans="1:11" s="4" customFormat="1" ht="23.25">
      <c r="A581" s="3"/>
      <c r="B581" s="3"/>
      <c r="C581" s="3"/>
      <c r="D581" s="3"/>
      <c r="E581" s="3"/>
      <c r="F581" s="22"/>
      <c r="G581" s="22"/>
      <c r="H581" s="22"/>
      <c r="I581" s="22"/>
      <c r="J581" s="22"/>
      <c r="K581" s="29"/>
    </row>
    <row r="582" spans="1:11" s="4" customFormat="1" ht="23.25">
      <c r="A582" s="3"/>
      <c r="B582" s="3"/>
      <c r="C582" s="3"/>
      <c r="D582" s="3"/>
      <c r="E582" s="3"/>
      <c r="F582" s="22"/>
      <c r="G582" s="22"/>
      <c r="H582" s="22"/>
      <c r="I582" s="22"/>
      <c r="J582" s="3"/>
      <c r="K582" s="3"/>
    </row>
    <row r="583" spans="1:11" s="4" customFormat="1" ht="23.25">
      <c r="A583" s="3"/>
      <c r="B583" s="3"/>
      <c r="C583" s="3"/>
      <c r="D583" s="3"/>
      <c r="E583" s="3"/>
      <c r="F583" s="22"/>
      <c r="G583" s="22"/>
      <c r="H583" s="22"/>
      <c r="I583" s="22"/>
      <c r="J583" s="22"/>
      <c r="K583" s="22"/>
    </row>
    <row r="584" spans="1:11" s="4" customFormat="1" ht="23.25">
      <c r="A584" s="3"/>
      <c r="B584" s="3"/>
      <c r="C584" s="3"/>
      <c r="D584" s="3"/>
      <c r="E584" s="3"/>
      <c r="F584" s="22"/>
      <c r="G584" s="22"/>
      <c r="H584" s="22"/>
      <c r="I584" s="22"/>
      <c r="J584" s="22"/>
      <c r="K584" s="29"/>
    </row>
    <row r="585" spans="1:11" s="4" customFormat="1" ht="23.25">
      <c r="A585" s="3"/>
      <c r="B585" s="3"/>
      <c r="C585" s="3"/>
      <c r="D585" s="3"/>
      <c r="E585" s="3"/>
      <c r="F585" s="22"/>
      <c r="G585" s="22"/>
      <c r="H585" s="22"/>
      <c r="I585" s="22"/>
      <c r="J585" s="3"/>
      <c r="K585" s="3"/>
    </row>
    <row r="586" spans="1:11" s="4" customFormat="1" ht="23.25">
      <c r="A586" s="3"/>
      <c r="B586" s="3"/>
      <c r="C586" s="3"/>
      <c r="D586" s="3"/>
      <c r="E586" s="3"/>
      <c r="F586" s="22"/>
      <c r="G586" s="22"/>
      <c r="H586" s="22"/>
      <c r="I586" s="22"/>
      <c r="J586" s="22"/>
      <c r="K586" s="22"/>
    </row>
    <row r="587" spans="1:11" s="4" customFormat="1" ht="23.25">
      <c r="A587" s="3"/>
      <c r="B587" s="3"/>
      <c r="C587" s="3"/>
      <c r="D587" s="3"/>
      <c r="E587" s="3"/>
      <c r="F587" s="22"/>
      <c r="G587" s="22"/>
      <c r="H587" s="22"/>
      <c r="I587" s="22"/>
      <c r="J587" s="22"/>
      <c r="K587" s="29"/>
    </row>
    <row r="588" spans="1:11" s="4" customFormat="1" ht="23.25">
      <c r="A588" s="3"/>
      <c r="B588" s="3"/>
      <c r="C588" s="3"/>
      <c r="D588" s="3"/>
      <c r="E588" s="3"/>
      <c r="F588" s="22"/>
      <c r="G588" s="22"/>
      <c r="H588" s="22"/>
      <c r="I588" s="22"/>
      <c r="J588" s="3"/>
      <c r="K588" s="31"/>
    </row>
    <row r="589" spans="1:11" s="4" customFormat="1" ht="23.25">
      <c r="A589" s="3"/>
      <c r="B589" s="3"/>
      <c r="C589" s="3"/>
      <c r="D589" s="3"/>
      <c r="E589" s="3"/>
      <c r="F589" s="22"/>
      <c r="G589" s="22"/>
      <c r="H589" s="22"/>
      <c r="I589" s="22"/>
      <c r="J589" s="22"/>
      <c r="K589" s="29"/>
    </row>
    <row r="590" spans="1:11" s="4" customFormat="1" ht="23.25">
      <c r="A590" s="3"/>
      <c r="B590" s="3"/>
      <c r="C590" s="3"/>
      <c r="D590" s="3"/>
      <c r="E590" s="3"/>
      <c r="F590" s="22"/>
      <c r="G590" s="22"/>
      <c r="H590" s="22"/>
      <c r="I590" s="22"/>
      <c r="J590" s="22"/>
      <c r="K590" s="22"/>
    </row>
    <row r="591" spans="1:11" s="4" customFormat="1" ht="23.25">
      <c r="A591" s="3"/>
      <c r="B591" s="3"/>
      <c r="C591" s="3"/>
      <c r="D591" s="3"/>
      <c r="E591" s="3"/>
      <c r="F591" s="22"/>
      <c r="G591" s="22"/>
      <c r="H591" s="22"/>
      <c r="I591" s="22"/>
      <c r="J591" s="22"/>
      <c r="K591" s="22"/>
    </row>
    <row r="592" spans="1:11" s="4" customFormat="1" ht="23.25">
      <c r="A592" s="3"/>
      <c r="B592" s="3"/>
      <c r="C592" s="3"/>
      <c r="D592" s="3"/>
      <c r="E592" s="3"/>
      <c r="F592" s="22"/>
      <c r="G592" s="22"/>
      <c r="H592" s="22"/>
      <c r="I592" s="22"/>
      <c r="J592" s="22"/>
      <c r="K592" s="22"/>
    </row>
    <row r="593" spans="1:11" s="4" customFormat="1" ht="23.25">
      <c r="A593" s="3"/>
      <c r="B593" s="3"/>
      <c r="C593" s="3"/>
      <c r="D593" s="3"/>
      <c r="E593" s="3"/>
      <c r="F593" s="22"/>
      <c r="G593" s="22"/>
      <c r="H593" s="22"/>
      <c r="I593" s="22"/>
      <c r="J593" s="3"/>
      <c r="K593" s="3"/>
    </row>
    <row r="594" spans="1:11" s="4" customFormat="1" ht="23.25">
      <c r="A594" s="3"/>
      <c r="B594" s="3"/>
      <c r="C594" s="3"/>
      <c r="D594" s="3"/>
      <c r="E594" s="3"/>
      <c r="F594" s="22"/>
      <c r="G594" s="22"/>
      <c r="H594" s="22"/>
      <c r="I594" s="22"/>
      <c r="J594" s="22"/>
      <c r="K594" s="22"/>
    </row>
    <row r="595" spans="1:11" s="4" customFormat="1" ht="23.25">
      <c r="A595" s="3"/>
      <c r="B595" s="3"/>
      <c r="C595" s="3"/>
      <c r="D595" s="3"/>
      <c r="E595" s="3"/>
      <c r="F595" s="22"/>
      <c r="G595" s="22"/>
      <c r="H595" s="22"/>
      <c r="I595" s="22"/>
      <c r="J595" s="22"/>
      <c r="K595" s="29"/>
    </row>
    <row r="596" spans="1:11" s="4" customFormat="1" ht="23.25">
      <c r="A596" s="3"/>
      <c r="B596" s="3"/>
      <c r="C596" s="3"/>
      <c r="D596" s="3"/>
      <c r="E596" s="3"/>
      <c r="F596" s="22"/>
      <c r="G596" s="22"/>
      <c r="H596" s="22"/>
      <c r="I596" s="22"/>
      <c r="J596" s="3"/>
      <c r="K596" s="3"/>
    </row>
    <row r="597" spans="1:11" s="4" customFormat="1" ht="23.25">
      <c r="A597" s="3"/>
      <c r="B597" s="3"/>
      <c r="C597" s="3"/>
      <c r="D597" s="3"/>
      <c r="E597" s="3"/>
      <c r="F597" s="22"/>
      <c r="G597" s="22"/>
      <c r="H597" s="22"/>
      <c r="I597" s="22"/>
      <c r="J597" s="22"/>
      <c r="K597" s="29"/>
    </row>
    <row r="598" spans="1:11" s="4" customFormat="1" ht="23.25">
      <c r="A598" s="3"/>
      <c r="B598" s="3"/>
      <c r="C598" s="3"/>
      <c r="D598" s="3"/>
      <c r="E598" s="3"/>
      <c r="F598" s="22"/>
      <c r="G598" s="22"/>
      <c r="H598" s="22"/>
      <c r="I598" s="22"/>
      <c r="J598" s="22"/>
      <c r="K598" s="29"/>
    </row>
    <row r="599" spans="1:11" s="4" customFormat="1" ht="23.25">
      <c r="A599" s="3"/>
      <c r="B599" s="3"/>
      <c r="C599" s="3"/>
      <c r="D599" s="3"/>
      <c r="E599" s="3"/>
      <c r="F599" s="22"/>
      <c r="G599" s="22"/>
      <c r="H599" s="22"/>
      <c r="I599" s="22"/>
      <c r="J599" s="22"/>
      <c r="K599" s="22"/>
    </row>
    <row r="600" spans="1:11" s="4" customFormat="1" ht="23.25">
      <c r="A600" s="3"/>
      <c r="B600" s="3"/>
      <c r="C600" s="3"/>
      <c r="D600" s="3"/>
      <c r="E600" s="3"/>
      <c r="F600" s="22"/>
      <c r="G600" s="22"/>
      <c r="H600" s="22"/>
      <c r="I600" s="22"/>
      <c r="J600" s="22"/>
      <c r="K600" s="22"/>
    </row>
    <row r="601" spans="1:11" s="4" customFormat="1" ht="23.25">
      <c r="A601" s="3"/>
      <c r="B601" s="3"/>
      <c r="C601" s="3"/>
      <c r="D601" s="3"/>
      <c r="E601" s="3"/>
      <c r="F601" s="22"/>
      <c r="G601" s="22"/>
      <c r="H601" s="22"/>
      <c r="I601" s="22"/>
      <c r="J601" s="22"/>
      <c r="K601" s="29"/>
    </row>
    <row r="602" spans="1:11" s="4" customFormat="1" ht="23.25">
      <c r="A602" s="3"/>
      <c r="B602" s="3"/>
      <c r="C602" s="3"/>
      <c r="D602" s="3"/>
      <c r="E602" s="3"/>
      <c r="F602" s="22"/>
      <c r="G602" s="22"/>
      <c r="H602" s="22"/>
      <c r="I602" s="22"/>
      <c r="J602" s="3"/>
      <c r="K602" s="3"/>
    </row>
    <row r="603" spans="1:11" s="4" customFormat="1" ht="23.25">
      <c r="A603" s="3"/>
      <c r="B603" s="3"/>
      <c r="C603" s="3"/>
      <c r="D603" s="3"/>
      <c r="E603" s="3"/>
      <c r="F603" s="22"/>
      <c r="G603" s="22"/>
      <c r="H603" s="22"/>
      <c r="I603" s="22"/>
      <c r="J603" s="22"/>
      <c r="K603" s="29"/>
    </row>
    <row r="604" spans="1:11" s="4" customFormat="1" ht="23.25">
      <c r="A604" s="3"/>
      <c r="B604" s="3"/>
      <c r="C604" s="3"/>
      <c r="D604" s="3"/>
      <c r="E604" s="3"/>
      <c r="F604" s="22"/>
      <c r="G604" s="22"/>
      <c r="H604" s="22"/>
      <c r="I604" s="22"/>
      <c r="J604" s="22"/>
      <c r="K604" s="29"/>
    </row>
    <row r="605" spans="1:11" s="4" customFormat="1" ht="23.25">
      <c r="A605" s="3"/>
      <c r="B605" s="3"/>
      <c r="C605" s="3"/>
      <c r="D605" s="3"/>
      <c r="E605" s="3"/>
      <c r="F605" s="22"/>
      <c r="G605" s="22"/>
      <c r="H605" s="22"/>
      <c r="I605" s="22"/>
      <c r="J605" s="22"/>
      <c r="K605" s="22"/>
    </row>
    <row r="606" spans="1:11" s="4" customFormat="1" ht="23.25">
      <c r="A606" s="3"/>
      <c r="B606" s="3"/>
      <c r="C606" s="3"/>
      <c r="D606" s="3"/>
      <c r="E606" s="3"/>
      <c r="F606" s="22"/>
      <c r="G606" s="22"/>
      <c r="H606" s="22"/>
      <c r="I606" s="22"/>
      <c r="J606" s="22"/>
      <c r="K606" s="29"/>
    </row>
    <row r="607" spans="1:11" s="4" customFormat="1" ht="23.25">
      <c r="A607" s="3"/>
      <c r="B607" s="3"/>
      <c r="C607" s="3"/>
      <c r="D607" s="3"/>
      <c r="E607" s="3"/>
      <c r="F607" s="22"/>
      <c r="G607" s="22"/>
      <c r="H607" s="22"/>
      <c r="I607" s="22"/>
      <c r="J607" s="3"/>
      <c r="K607" s="3"/>
    </row>
    <row r="608" spans="1:11" s="4" customFormat="1" ht="23.25">
      <c r="A608" s="3"/>
      <c r="B608" s="3"/>
      <c r="C608" s="3"/>
      <c r="D608" s="3"/>
      <c r="E608" s="3"/>
      <c r="F608" s="22"/>
      <c r="G608" s="22"/>
      <c r="H608" s="22"/>
      <c r="I608" s="22"/>
      <c r="J608" s="22"/>
      <c r="K608" s="22"/>
    </row>
    <row r="609" spans="1:11" s="4" customFormat="1" ht="23.25">
      <c r="A609" s="3"/>
      <c r="B609" s="3"/>
      <c r="C609" s="3"/>
      <c r="D609" s="3"/>
      <c r="E609" s="3"/>
      <c r="F609" s="22"/>
      <c r="G609" s="22"/>
      <c r="H609" s="22"/>
      <c r="I609" s="22"/>
      <c r="J609" s="22"/>
      <c r="K609" s="29"/>
    </row>
    <row r="610" spans="1:11" s="4" customFormat="1" ht="23.25">
      <c r="A610" s="3"/>
      <c r="B610" s="3"/>
      <c r="C610" s="3"/>
      <c r="D610" s="3"/>
      <c r="E610" s="3"/>
      <c r="F610" s="22"/>
      <c r="G610" s="22"/>
      <c r="H610" s="22"/>
      <c r="I610" s="22"/>
      <c r="J610" s="22"/>
      <c r="K610" s="22"/>
    </row>
    <row r="611" spans="1:11" s="4" customFormat="1" ht="23.25">
      <c r="A611" s="3"/>
      <c r="B611" s="3"/>
      <c r="C611" s="3"/>
      <c r="D611" s="3"/>
      <c r="E611" s="3"/>
      <c r="F611" s="22"/>
      <c r="G611" s="22"/>
      <c r="H611" s="22"/>
      <c r="I611" s="22"/>
      <c r="J611" s="22"/>
      <c r="K611" s="22"/>
    </row>
    <row r="612" spans="1:11" s="4" customFormat="1" ht="23.25">
      <c r="A612" s="21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</row>
    <row r="613" spans="1:11" s="4" customFormat="1" ht="23.25">
      <c r="A613" s="18"/>
      <c r="B613" s="18"/>
      <c r="C613" s="18"/>
      <c r="D613" s="18"/>
      <c r="E613" s="18"/>
      <c r="F613" s="21"/>
      <c r="G613" s="21"/>
      <c r="H613" s="21"/>
      <c r="I613" s="21"/>
      <c r="J613" s="21"/>
      <c r="K613" s="21"/>
    </row>
    <row r="614" spans="1:11" s="4" customFormat="1" ht="23.25">
      <c r="A614" s="3"/>
      <c r="B614" s="3"/>
      <c r="C614" s="3"/>
      <c r="D614" s="3"/>
      <c r="E614" s="3"/>
      <c r="F614" s="22"/>
      <c r="G614" s="22"/>
      <c r="H614" s="22"/>
      <c r="I614" s="22"/>
      <c r="J614" s="3"/>
      <c r="K614" s="3"/>
    </row>
    <row r="615" spans="1:11" s="4" customFormat="1" ht="23.25">
      <c r="A615" s="3"/>
      <c r="B615" s="3"/>
      <c r="C615" s="3"/>
      <c r="D615" s="3"/>
      <c r="E615" s="3"/>
      <c r="F615" s="22"/>
      <c r="G615" s="22"/>
      <c r="H615" s="22"/>
      <c r="I615" s="22"/>
      <c r="J615" s="22"/>
      <c r="K615" s="22"/>
    </row>
    <row r="616" spans="1:11" s="4" customFormat="1" ht="23.25">
      <c r="A616" s="3"/>
      <c r="B616" s="3"/>
      <c r="C616" s="3"/>
      <c r="D616" s="3"/>
      <c r="E616" s="3"/>
      <c r="F616" s="22"/>
      <c r="G616" s="22"/>
      <c r="H616" s="22"/>
      <c r="I616" s="22"/>
      <c r="J616" s="22"/>
      <c r="K616" s="29"/>
    </row>
    <row r="617" spans="1:11" s="4" customFormat="1" ht="23.25">
      <c r="A617" s="3"/>
      <c r="B617" s="3"/>
      <c r="C617" s="3"/>
      <c r="D617" s="3"/>
      <c r="E617" s="3"/>
      <c r="F617" s="22"/>
      <c r="G617" s="22"/>
      <c r="H617" s="22"/>
      <c r="I617" s="22"/>
      <c r="J617" s="22"/>
      <c r="K617" s="29"/>
    </row>
    <row r="618" spans="1:11" s="4" customFormat="1" ht="23.25">
      <c r="A618" s="3"/>
      <c r="B618" s="3"/>
      <c r="C618" s="3"/>
      <c r="D618" s="3"/>
      <c r="E618" s="3"/>
      <c r="F618" s="22"/>
      <c r="G618" s="22"/>
      <c r="H618" s="22"/>
      <c r="I618" s="22"/>
      <c r="J618" s="22"/>
      <c r="K618" s="22"/>
    </row>
    <row r="619" spans="1:11" s="4" customFormat="1" ht="23.25">
      <c r="A619" s="3"/>
      <c r="B619" s="3"/>
      <c r="C619" s="3"/>
      <c r="D619" s="3"/>
      <c r="E619" s="3"/>
      <c r="F619" s="22"/>
      <c r="G619" s="22"/>
      <c r="H619" s="22"/>
      <c r="I619" s="22"/>
      <c r="J619" s="22"/>
      <c r="K619" s="29"/>
    </row>
    <row r="620" spans="1:11" s="4" customFormat="1" ht="23.25">
      <c r="A620" s="3"/>
      <c r="B620" s="3"/>
      <c r="C620" s="3"/>
      <c r="D620" s="3"/>
      <c r="E620" s="3"/>
      <c r="F620" s="22"/>
      <c r="G620" s="22"/>
      <c r="H620" s="22"/>
      <c r="I620" s="22"/>
      <c r="J620" s="3"/>
      <c r="K620" s="3"/>
    </row>
    <row r="621" spans="1:11" s="4" customFormat="1" ht="23.25">
      <c r="A621" s="3"/>
      <c r="B621" s="3"/>
      <c r="C621" s="3"/>
      <c r="D621" s="3"/>
      <c r="E621" s="3"/>
      <c r="F621" s="22"/>
      <c r="G621" s="22"/>
      <c r="H621" s="22"/>
      <c r="I621" s="22"/>
      <c r="J621" s="22"/>
      <c r="K621" s="29"/>
    </row>
    <row r="622" spans="1:11" s="4" customFormat="1" ht="23.25">
      <c r="A622" s="3"/>
      <c r="B622" s="3"/>
      <c r="C622" s="3"/>
      <c r="D622" s="3"/>
      <c r="E622" s="3"/>
      <c r="F622" s="22"/>
      <c r="G622" s="22"/>
      <c r="H622" s="22"/>
      <c r="I622" s="22"/>
      <c r="J622" s="22"/>
      <c r="K622" s="29"/>
    </row>
    <row r="623" spans="1:11" s="4" customFormat="1" ht="23.25">
      <c r="A623" s="3"/>
      <c r="B623" s="3"/>
      <c r="C623" s="3"/>
      <c r="D623" s="3"/>
      <c r="E623" s="3"/>
      <c r="F623" s="22"/>
      <c r="G623" s="22"/>
      <c r="H623" s="22"/>
      <c r="I623" s="22"/>
      <c r="J623" s="22"/>
      <c r="K623" s="22"/>
    </row>
    <row r="624" spans="1:11" s="4" customFormat="1" ht="23.25">
      <c r="A624" s="3"/>
      <c r="B624" s="3"/>
      <c r="C624" s="3"/>
      <c r="D624" s="3"/>
      <c r="E624" s="3"/>
      <c r="F624" s="22"/>
      <c r="G624" s="22"/>
      <c r="H624" s="22"/>
      <c r="I624" s="22"/>
      <c r="J624" s="22"/>
      <c r="K624" s="29"/>
    </row>
    <row r="625" spans="1:11" s="4" customFormat="1" ht="23.25">
      <c r="A625" s="3"/>
      <c r="B625" s="3"/>
      <c r="C625" s="3"/>
      <c r="D625" s="3"/>
      <c r="E625" s="3"/>
      <c r="F625" s="22"/>
      <c r="G625" s="22"/>
      <c r="H625" s="22"/>
      <c r="I625" s="22"/>
      <c r="J625" s="3"/>
      <c r="K625" s="3"/>
    </row>
    <row r="626" spans="1:11" s="4" customFormat="1" ht="23.25">
      <c r="A626" s="3"/>
      <c r="B626" s="3"/>
      <c r="C626" s="3"/>
      <c r="D626" s="3"/>
      <c r="E626" s="3"/>
      <c r="F626" s="22"/>
      <c r="G626" s="22"/>
      <c r="H626" s="22"/>
      <c r="I626" s="22"/>
      <c r="J626" s="22"/>
      <c r="K626" s="29"/>
    </row>
    <row r="627" spans="1:11" s="4" customFormat="1" ht="23.25">
      <c r="A627" s="3"/>
      <c r="B627" s="3"/>
      <c r="C627" s="3"/>
      <c r="D627" s="3"/>
      <c r="E627" s="3"/>
      <c r="F627" s="22"/>
      <c r="G627" s="22"/>
      <c r="H627" s="22"/>
      <c r="I627" s="22"/>
      <c r="J627" s="22"/>
      <c r="K627" s="29"/>
    </row>
    <row r="628" spans="1:11" s="4" customFormat="1" ht="23.25">
      <c r="A628" s="3"/>
      <c r="B628" s="3"/>
      <c r="C628" s="3"/>
      <c r="D628" s="3"/>
      <c r="E628" s="3"/>
      <c r="F628" s="22"/>
      <c r="G628" s="22"/>
      <c r="H628" s="22"/>
      <c r="I628" s="22"/>
      <c r="J628" s="22"/>
      <c r="K628" s="29"/>
    </row>
    <row r="629" spans="1:11" s="4" customFormat="1" ht="23.25">
      <c r="A629" s="3"/>
      <c r="B629" s="3"/>
      <c r="C629" s="3"/>
      <c r="D629" s="3"/>
      <c r="E629" s="3"/>
      <c r="F629" s="22"/>
      <c r="G629" s="22"/>
      <c r="H629" s="22"/>
      <c r="I629" s="22"/>
      <c r="J629" s="3"/>
      <c r="K629" s="3"/>
    </row>
    <row r="630" spans="1:11" s="4" customFormat="1" ht="23.25">
      <c r="A630" s="3"/>
      <c r="B630" s="3"/>
      <c r="C630" s="3"/>
      <c r="D630" s="3"/>
      <c r="E630" s="3"/>
      <c r="F630" s="22"/>
      <c r="G630" s="22"/>
      <c r="H630" s="22"/>
      <c r="I630" s="22"/>
      <c r="J630" s="22"/>
      <c r="K630" s="29"/>
    </row>
    <row r="631" spans="1:11" s="4" customFormat="1" ht="23.25">
      <c r="A631" s="3"/>
      <c r="B631" s="3"/>
      <c r="C631" s="3"/>
      <c r="D631" s="3"/>
      <c r="E631" s="3"/>
      <c r="F631" s="22"/>
      <c r="G631" s="22"/>
      <c r="H631" s="22"/>
      <c r="I631" s="22"/>
      <c r="J631" s="22"/>
      <c r="K631" s="29"/>
    </row>
    <row r="632" spans="1:11" s="4" customFormat="1" ht="23.25">
      <c r="A632" s="3"/>
      <c r="B632" s="3"/>
      <c r="C632" s="3"/>
      <c r="D632" s="3"/>
      <c r="E632" s="3"/>
      <c r="F632" s="22"/>
      <c r="G632" s="22"/>
      <c r="H632" s="22"/>
      <c r="I632" s="22"/>
      <c r="J632" s="22"/>
      <c r="K632" s="29"/>
    </row>
    <row r="633" spans="1:11" s="4" customFormat="1" ht="23.25">
      <c r="A633" s="3"/>
      <c r="B633" s="3"/>
      <c r="C633" s="3"/>
      <c r="D633" s="3"/>
      <c r="E633" s="3"/>
      <c r="F633" s="22"/>
      <c r="G633" s="22"/>
      <c r="H633" s="22"/>
      <c r="I633" s="22"/>
      <c r="J633" s="22"/>
      <c r="K633" s="29"/>
    </row>
    <row r="634" spans="1:11" s="4" customFormat="1" ht="23.25">
      <c r="A634" s="3"/>
      <c r="B634" s="3"/>
      <c r="C634" s="3"/>
      <c r="D634" s="3"/>
      <c r="E634" s="3"/>
      <c r="F634" s="22"/>
      <c r="G634" s="22"/>
      <c r="H634" s="22"/>
      <c r="I634" s="22"/>
      <c r="J634" s="3"/>
      <c r="K634" s="3"/>
    </row>
    <row r="635" spans="1:11" s="4" customFormat="1" ht="23.25">
      <c r="A635" s="3"/>
      <c r="B635" s="3"/>
      <c r="C635" s="3"/>
      <c r="D635" s="3"/>
      <c r="E635" s="3"/>
      <c r="F635" s="22"/>
      <c r="G635" s="22"/>
      <c r="H635" s="22"/>
      <c r="I635" s="22"/>
      <c r="J635" s="22"/>
      <c r="K635" s="29"/>
    </row>
    <row r="636" spans="1:11" s="4" customFormat="1" ht="23.25">
      <c r="A636" s="3"/>
      <c r="B636" s="3"/>
      <c r="C636" s="3"/>
      <c r="D636" s="3"/>
      <c r="E636" s="3"/>
      <c r="F636" s="22"/>
      <c r="G636" s="22"/>
      <c r="H636" s="22"/>
      <c r="I636" s="22"/>
      <c r="J636" s="22"/>
      <c r="K636" s="29"/>
    </row>
    <row r="637" spans="1:11" s="4" customFormat="1" ht="23.25">
      <c r="A637" s="3"/>
      <c r="B637" s="3"/>
      <c r="C637" s="3"/>
      <c r="D637" s="3"/>
      <c r="E637" s="3"/>
      <c r="F637" s="22"/>
      <c r="G637" s="22"/>
      <c r="H637" s="22"/>
      <c r="I637" s="22"/>
      <c r="J637" s="22"/>
      <c r="K637" s="22"/>
    </row>
    <row r="638" spans="1:11" s="4" customFormat="1" ht="23.25">
      <c r="A638" s="3"/>
      <c r="B638" s="3"/>
      <c r="C638" s="3"/>
      <c r="D638" s="3"/>
      <c r="E638" s="3"/>
      <c r="F638" s="22"/>
      <c r="G638" s="22"/>
      <c r="H638" s="22"/>
      <c r="I638" s="22"/>
      <c r="J638" s="22"/>
      <c r="K638" s="29"/>
    </row>
    <row r="639" spans="1:11" s="4" customFormat="1" ht="23.25">
      <c r="A639" s="3"/>
      <c r="B639" s="3"/>
      <c r="C639" s="3"/>
      <c r="D639" s="3"/>
      <c r="E639" s="3"/>
      <c r="F639" s="22"/>
      <c r="G639" s="22"/>
      <c r="H639" s="22"/>
      <c r="I639" s="22"/>
      <c r="J639" s="3"/>
      <c r="K639" s="3"/>
    </row>
    <row r="640" spans="1:11" s="4" customFormat="1" ht="23.25">
      <c r="A640" s="3"/>
      <c r="B640" s="3"/>
      <c r="C640" s="3"/>
      <c r="D640" s="3"/>
      <c r="E640" s="3"/>
      <c r="F640" s="22"/>
      <c r="G640" s="22"/>
      <c r="H640" s="22"/>
      <c r="I640" s="22"/>
      <c r="J640" s="22"/>
      <c r="K640" s="29"/>
    </row>
    <row r="641" spans="1:11" s="4" customFormat="1" ht="23.25">
      <c r="A641" s="3"/>
      <c r="B641" s="3"/>
      <c r="C641" s="3"/>
      <c r="D641" s="3"/>
      <c r="E641" s="3"/>
      <c r="F641" s="22"/>
      <c r="G641" s="22"/>
      <c r="H641" s="22"/>
      <c r="I641" s="22"/>
      <c r="J641" s="22"/>
      <c r="K641" s="29"/>
    </row>
    <row r="642" spans="1:11" s="4" customFormat="1" ht="23.25">
      <c r="A642" s="3"/>
      <c r="B642" s="3"/>
      <c r="C642" s="3"/>
      <c r="D642" s="3"/>
      <c r="E642" s="3"/>
      <c r="F642" s="22"/>
      <c r="G642" s="22"/>
      <c r="H642" s="22"/>
      <c r="I642" s="22"/>
      <c r="J642" s="22"/>
      <c r="K642" s="22"/>
    </row>
    <row r="643" spans="1:11" s="4" customFormat="1" ht="23.25">
      <c r="A643" s="3"/>
      <c r="B643" s="3"/>
      <c r="C643" s="3"/>
      <c r="D643" s="3"/>
      <c r="E643" s="3"/>
      <c r="F643" s="22"/>
      <c r="G643" s="22"/>
      <c r="H643" s="22"/>
      <c r="I643" s="22"/>
      <c r="J643" s="22"/>
      <c r="K643" s="29"/>
    </row>
    <row r="644" spans="1:11" s="4" customFormat="1" ht="23.25">
      <c r="A644" s="3"/>
      <c r="B644" s="3"/>
      <c r="C644" s="3"/>
      <c r="D644" s="3"/>
      <c r="E644" s="3"/>
      <c r="F644" s="22"/>
      <c r="G644" s="22"/>
      <c r="H644" s="22"/>
      <c r="I644" s="22"/>
      <c r="J644" s="22"/>
      <c r="K644" s="22"/>
    </row>
    <row r="645" spans="1:11" s="4" customFormat="1" ht="23.25">
      <c r="A645" s="3"/>
      <c r="B645" s="3"/>
      <c r="C645" s="3"/>
      <c r="D645" s="3"/>
      <c r="E645" s="3"/>
      <c r="F645" s="22"/>
      <c r="G645" s="22"/>
      <c r="H645" s="22"/>
      <c r="I645" s="22"/>
      <c r="J645" s="22"/>
      <c r="K645" s="22"/>
    </row>
    <row r="646" spans="1:11" s="4" customFormat="1" ht="23.25">
      <c r="A646" s="3"/>
      <c r="B646" s="3"/>
      <c r="C646" s="3"/>
      <c r="D646" s="3"/>
      <c r="E646" s="3"/>
      <c r="F646" s="22"/>
      <c r="G646" s="22"/>
      <c r="H646" s="22"/>
      <c r="I646" s="22"/>
      <c r="J646" s="22"/>
      <c r="K646" s="22"/>
    </row>
    <row r="647" spans="1:11" s="4" customFormat="1" ht="23.25">
      <c r="A647" s="21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</row>
    <row r="648" spans="1:11" s="4" customFormat="1" ht="23.25">
      <c r="A648" s="18"/>
      <c r="B648" s="18"/>
      <c r="C648" s="18"/>
      <c r="D648" s="18"/>
      <c r="E648" s="18"/>
      <c r="F648" s="21"/>
      <c r="G648" s="21"/>
      <c r="H648" s="21"/>
      <c r="I648" s="21"/>
      <c r="J648" s="21"/>
      <c r="K648" s="21"/>
    </row>
    <row r="649" spans="1:11" s="4" customFormat="1" ht="23.25">
      <c r="A649" s="3"/>
      <c r="B649" s="3"/>
      <c r="C649" s="3"/>
      <c r="D649" s="3"/>
      <c r="E649" s="3"/>
      <c r="F649" s="22"/>
      <c r="G649" s="22"/>
      <c r="H649" s="22"/>
      <c r="I649" s="22"/>
      <c r="J649" s="22"/>
      <c r="K649" s="22"/>
    </row>
    <row r="650" spans="1:11" s="4" customFormat="1" ht="23.25">
      <c r="A650" s="3"/>
      <c r="B650" s="3"/>
      <c r="C650" s="3"/>
      <c r="D650" s="3"/>
      <c r="E650" s="3"/>
      <c r="F650" s="22"/>
      <c r="G650" s="22"/>
      <c r="H650" s="22"/>
      <c r="I650" s="22"/>
      <c r="J650" s="22"/>
      <c r="K650" s="22"/>
    </row>
    <row r="651" spans="1:11" s="4" customFormat="1" ht="23.25">
      <c r="A651" s="3"/>
      <c r="B651" s="3"/>
      <c r="C651" s="3"/>
      <c r="D651" s="3"/>
      <c r="E651" s="3"/>
      <c r="F651" s="22"/>
      <c r="G651" s="22"/>
      <c r="H651" s="22"/>
      <c r="I651" s="22"/>
      <c r="J651" s="22"/>
      <c r="K651" s="29"/>
    </row>
    <row r="652" spans="1:11" s="4" customFormat="1" ht="23.25">
      <c r="A652" s="3"/>
      <c r="B652" s="3"/>
      <c r="C652" s="3"/>
      <c r="D652" s="3"/>
      <c r="E652" s="3"/>
      <c r="F652" s="22"/>
      <c r="G652" s="22"/>
      <c r="H652" s="22"/>
      <c r="I652" s="22"/>
      <c r="J652" s="22"/>
      <c r="K652" s="29"/>
    </row>
    <row r="653" spans="1:11" s="4" customFormat="1" ht="23.25">
      <c r="A653" s="18"/>
      <c r="B653" s="3"/>
      <c r="C653" s="3"/>
      <c r="D653" s="3"/>
      <c r="E653" s="3"/>
      <c r="F653" s="19"/>
      <c r="G653" s="19"/>
      <c r="H653" s="19"/>
      <c r="I653" s="19"/>
      <c r="J653" s="3"/>
      <c r="K653" s="3"/>
    </row>
    <row r="654" spans="1:11" s="4" customFormat="1" ht="23.25">
      <c r="A654" s="18"/>
      <c r="B654" s="3"/>
      <c r="C654" s="3"/>
      <c r="D654" s="3"/>
      <c r="E654" s="3"/>
      <c r="F654" s="19"/>
      <c r="G654" s="19"/>
      <c r="H654" s="19"/>
      <c r="I654" s="19"/>
      <c r="J654" s="3"/>
      <c r="K654" s="3"/>
    </row>
    <row r="655" spans="1:11" s="4" customFormat="1" ht="23.25">
      <c r="A655" s="18"/>
      <c r="B655" s="3"/>
      <c r="C655" s="3"/>
      <c r="D655" s="3"/>
      <c r="E655" s="3"/>
      <c r="F655" s="19"/>
      <c r="G655" s="19"/>
      <c r="H655" s="19"/>
      <c r="I655" s="19"/>
      <c r="J655" s="3"/>
      <c r="K655" s="3"/>
    </row>
    <row r="656" spans="1:11" s="4" customFormat="1" ht="23.25">
      <c r="A656" s="18"/>
      <c r="B656" s="3"/>
      <c r="C656" s="3"/>
      <c r="D656" s="3"/>
      <c r="E656" s="3"/>
      <c r="F656" s="22"/>
      <c r="G656" s="22"/>
      <c r="H656" s="22"/>
      <c r="I656" s="22"/>
      <c r="J656" s="22"/>
      <c r="K656" s="22"/>
    </row>
    <row r="657" spans="1:11" s="4" customFormat="1" ht="23.25">
      <c r="A657" s="3"/>
      <c r="B657" s="3"/>
      <c r="C657" s="3"/>
      <c r="D657" s="3"/>
      <c r="E657" s="3"/>
      <c r="F657" s="22"/>
      <c r="G657" s="22"/>
      <c r="H657" s="22"/>
      <c r="I657" s="22"/>
      <c r="J657" s="22"/>
      <c r="K657" s="22"/>
    </row>
    <row r="658" spans="1:11" s="4" customFormat="1" ht="23.25">
      <c r="A658" s="3"/>
      <c r="B658" s="3"/>
      <c r="C658" s="3"/>
      <c r="D658" s="3"/>
      <c r="E658" s="3"/>
      <c r="F658" s="22"/>
      <c r="G658" s="22"/>
      <c r="H658" s="22"/>
      <c r="I658" s="22"/>
      <c r="J658" s="22"/>
      <c r="K658" s="22"/>
    </row>
    <row r="659" spans="1:11" s="4" customFormat="1" ht="23.25">
      <c r="A659" s="3"/>
      <c r="B659" s="3"/>
      <c r="C659" s="3"/>
      <c r="D659" s="3"/>
      <c r="E659" s="3"/>
      <c r="F659" s="22"/>
      <c r="G659" s="22"/>
      <c r="H659" s="22"/>
      <c r="I659" s="22"/>
      <c r="J659" s="22"/>
      <c r="K659" s="22"/>
    </row>
    <row r="660" spans="1:11" s="4" customFormat="1" ht="23.25">
      <c r="A660" s="3"/>
      <c r="B660" s="3"/>
      <c r="C660" s="3"/>
      <c r="D660" s="3"/>
      <c r="E660" s="3"/>
      <c r="F660" s="22"/>
      <c r="G660" s="22"/>
      <c r="H660" s="22"/>
      <c r="I660" s="22"/>
      <c r="J660" s="22"/>
      <c r="K660" s="22"/>
    </row>
    <row r="661" spans="1:11" s="4" customFormat="1" ht="23.25">
      <c r="A661" s="3"/>
      <c r="B661" s="3"/>
      <c r="C661" s="3"/>
      <c r="D661" s="3"/>
      <c r="E661" s="3"/>
      <c r="F661" s="22"/>
      <c r="G661" s="22"/>
      <c r="H661" s="22"/>
      <c r="I661" s="22"/>
      <c r="J661" s="22"/>
      <c r="K661" s="22"/>
    </row>
    <row r="662" spans="1:11" s="4" customFormat="1" ht="23.25">
      <c r="A662" s="3"/>
      <c r="B662" s="3"/>
      <c r="C662" s="3"/>
      <c r="D662" s="3"/>
      <c r="E662" s="3"/>
      <c r="F662" s="22"/>
      <c r="G662" s="22"/>
      <c r="H662" s="22"/>
      <c r="I662" s="22"/>
      <c r="J662" s="22"/>
      <c r="K662" s="22"/>
    </row>
    <row r="663" spans="1:11" s="4" customFormat="1" ht="23.25">
      <c r="A663" s="3"/>
      <c r="B663" s="3"/>
      <c r="C663" s="3"/>
      <c r="D663" s="3"/>
      <c r="E663" s="3"/>
      <c r="F663" s="22"/>
      <c r="G663" s="22"/>
      <c r="H663" s="22"/>
      <c r="I663" s="22"/>
      <c r="J663" s="22"/>
      <c r="K663" s="22"/>
    </row>
    <row r="664" spans="1:11" s="4" customFormat="1" ht="23.25">
      <c r="A664" s="3"/>
      <c r="B664" s="3"/>
      <c r="C664" s="3"/>
      <c r="D664" s="3"/>
      <c r="E664" s="3"/>
      <c r="F664" s="22"/>
      <c r="G664" s="22"/>
      <c r="H664" s="22"/>
      <c r="I664" s="22"/>
      <c r="J664" s="22"/>
      <c r="K664" s="22"/>
    </row>
    <row r="665" spans="1:11" s="4" customFormat="1" ht="23.25">
      <c r="A665" s="3"/>
      <c r="B665" s="3"/>
      <c r="C665" s="3"/>
      <c r="D665" s="3"/>
      <c r="E665" s="3"/>
      <c r="F665" s="22"/>
      <c r="G665" s="22"/>
      <c r="H665" s="22"/>
      <c r="I665" s="22"/>
      <c r="J665" s="22"/>
      <c r="K665" s="22"/>
    </row>
    <row r="666" spans="1:11" s="4" customFormat="1" ht="23.25">
      <c r="A666" s="3"/>
      <c r="B666" s="3"/>
      <c r="C666" s="3"/>
      <c r="D666" s="3"/>
      <c r="E666" s="3"/>
      <c r="F666" s="22"/>
      <c r="G666" s="22"/>
      <c r="H666" s="22"/>
      <c r="I666" s="22"/>
      <c r="J666" s="22"/>
      <c r="K666" s="22"/>
    </row>
    <row r="667" spans="1:11" s="4" customFormat="1" ht="23.25">
      <c r="A667" s="18"/>
      <c r="B667" s="3"/>
      <c r="C667" s="3"/>
      <c r="D667" s="3"/>
      <c r="E667" s="3"/>
      <c r="F667" s="19"/>
      <c r="G667" s="19"/>
      <c r="H667" s="19"/>
      <c r="I667" s="19"/>
      <c r="J667" s="3"/>
      <c r="K667" s="3"/>
    </row>
    <row r="668" spans="1:11" s="4" customFormat="1" ht="23.25">
      <c r="A668" s="18"/>
      <c r="B668" s="3"/>
      <c r="C668" s="3"/>
      <c r="D668" s="3"/>
      <c r="E668" s="3"/>
      <c r="F668" s="22"/>
      <c r="G668" s="22"/>
      <c r="H668" s="22"/>
      <c r="I668" s="22"/>
      <c r="J668" s="22"/>
      <c r="K668" s="22"/>
    </row>
    <row r="669" spans="1:11" s="4" customFormat="1" ht="23.25">
      <c r="A669" s="3"/>
      <c r="B669" s="3"/>
      <c r="C669" s="3"/>
      <c r="D669" s="3"/>
      <c r="E669" s="3"/>
      <c r="F669" s="22"/>
      <c r="G669" s="22"/>
      <c r="H669" s="22"/>
      <c r="I669" s="22"/>
      <c r="J669" s="22"/>
      <c r="K669" s="22"/>
    </row>
    <row r="670" spans="1:11" s="4" customFormat="1" ht="23.25">
      <c r="A670" s="3"/>
      <c r="B670" s="3"/>
      <c r="C670" s="3"/>
      <c r="D670" s="3"/>
      <c r="E670" s="3"/>
      <c r="F670" s="22"/>
      <c r="G670" s="22"/>
      <c r="H670" s="22"/>
      <c r="I670" s="22"/>
      <c r="J670" s="22"/>
      <c r="K670" s="22"/>
    </row>
    <row r="671" spans="1:11" s="4" customFormat="1" ht="23.25">
      <c r="A671" s="3"/>
      <c r="B671" s="3"/>
      <c r="C671" s="3"/>
      <c r="D671" s="3"/>
      <c r="E671" s="3"/>
      <c r="F671" s="22"/>
      <c r="G671" s="22"/>
      <c r="H671" s="22"/>
      <c r="I671" s="22"/>
      <c r="J671" s="22"/>
      <c r="K671" s="22"/>
    </row>
    <row r="672" spans="1:11" s="4" customFormat="1" ht="23.25">
      <c r="A672" s="3"/>
      <c r="B672" s="3"/>
      <c r="C672" s="3"/>
      <c r="D672" s="3"/>
      <c r="E672" s="3"/>
      <c r="F672" s="22"/>
      <c r="G672" s="22"/>
      <c r="H672" s="22"/>
      <c r="I672" s="22"/>
      <c r="J672" s="22"/>
      <c r="K672" s="22"/>
    </row>
    <row r="673" spans="1:11" s="4" customFormat="1" ht="23.25">
      <c r="A673" s="3"/>
      <c r="B673" s="3"/>
      <c r="C673" s="3"/>
      <c r="D673" s="3"/>
      <c r="E673" s="3"/>
      <c r="F673" s="22"/>
      <c r="G673" s="22"/>
      <c r="H673" s="22"/>
      <c r="I673" s="22"/>
      <c r="J673" s="22"/>
      <c r="K673" s="22"/>
    </row>
    <row r="674" spans="1:11" s="4" customFormat="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s="4" customFormat="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s="4" customFormat="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s="4" customFormat="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s="4" customFormat="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s="4" customFormat="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s="4" customFormat="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s="4" customFormat="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s="4" customFormat="1" ht="23.25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</row>
    <row r="683" spans="1:11" s="4" customFormat="1" ht="23.25">
      <c r="A683" s="144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</row>
    <row r="684" spans="1:11" s="4" customFormat="1" ht="23.25">
      <c r="A684" s="144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</row>
    <row r="685" spans="1:11" s="4" customFormat="1" ht="23.25">
      <c r="A685" s="144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</row>
    <row r="686" spans="1:11" s="4" customFormat="1" ht="23.25">
      <c r="A686" s="21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</row>
    <row r="687" spans="1:11" s="4" customFormat="1" ht="23.25">
      <c r="A687" s="18"/>
      <c r="B687" s="18"/>
      <c r="C687" s="18"/>
      <c r="D687" s="18"/>
      <c r="E687" s="18"/>
      <c r="F687" s="21"/>
      <c r="G687" s="21"/>
      <c r="H687" s="21"/>
      <c r="I687" s="21"/>
      <c r="J687" s="21"/>
      <c r="K687" s="21"/>
    </row>
    <row r="688" spans="1:11" s="4" customFormat="1" ht="23.25">
      <c r="A688" s="18"/>
      <c r="B688" s="3"/>
      <c r="C688" s="3"/>
      <c r="D688" s="3"/>
      <c r="E688" s="3"/>
      <c r="F688" s="19"/>
      <c r="G688" s="19"/>
      <c r="H688" s="19"/>
      <c r="I688" s="19"/>
      <c r="J688" s="3"/>
      <c r="K688" s="3"/>
    </row>
    <row r="689" spans="1:11" s="4" customFormat="1" ht="23.25">
      <c r="A689" s="18"/>
      <c r="B689" s="28"/>
      <c r="C689" s="3"/>
      <c r="D689" s="3"/>
      <c r="E689" s="3"/>
      <c r="F689" s="22"/>
      <c r="G689" s="22"/>
      <c r="H689" s="22"/>
      <c r="I689" s="22"/>
      <c r="J689" s="22"/>
      <c r="K689" s="22"/>
    </row>
    <row r="690" spans="1:11" s="4" customFormat="1" ht="23.25">
      <c r="A690" s="18"/>
      <c r="B690" s="28"/>
      <c r="C690" s="3"/>
      <c r="D690" s="3"/>
      <c r="E690" s="3"/>
      <c r="F690" s="22"/>
      <c r="G690" s="22"/>
      <c r="H690" s="22"/>
      <c r="I690" s="22"/>
      <c r="J690" s="22"/>
      <c r="K690" s="22"/>
    </row>
    <row r="691" spans="1:11" s="4" customFormat="1" ht="23.25">
      <c r="A691" s="18"/>
      <c r="B691" s="3"/>
      <c r="C691" s="3"/>
      <c r="D691" s="3"/>
      <c r="E691" s="3"/>
      <c r="F691" s="22"/>
      <c r="G691" s="22"/>
      <c r="H691" s="22"/>
      <c r="I691" s="22"/>
      <c r="J691" s="22"/>
      <c r="K691" s="29"/>
    </row>
    <row r="692" spans="1:11" s="4" customFormat="1" ht="23.25">
      <c r="A692" s="18"/>
      <c r="B692" s="3"/>
      <c r="C692" s="3"/>
      <c r="D692" s="3"/>
      <c r="E692" s="3"/>
      <c r="F692" s="22"/>
      <c r="G692" s="22"/>
      <c r="H692" s="22"/>
      <c r="I692" s="22"/>
      <c r="J692" s="22"/>
      <c r="K692" s="22"/>
    </row>
    <row r="693" spans="1:11" s="4" customFormat="1" ht="23.25">
      <c r="A693" s="18"/>
      <c r="B693" s="3"/>
      <c r="C693" s="3"/>
      <c r="D693" s="3"/>
      <c r="E693" s="3"/>
      <c r="F693" s="19"/>
      <c r="G693" s="19"/>
      <c r="H693" s="19"/>
      <c r="I693" s="19"/>
      <c r="J693" s="3"/>
      <c r="K693" s="3"/>
    </row>
    <row r="694" spans="1:11" s="4" customFormat="1" ht="23.25">
      <c r="A694" s="18"/>
      <c r="B694" s="3"/>
      <c r="C694" s="3"/>
      <c r="D694" s="3"/>
      <c r="E694" s="3"/>
      <c r="F694" s="19"/>
      <c r="G694" s="19"/>
      <c r="H694" s="19"/>
      <c r="I694" s="19"/>
      <c r="J694" s="3"/>
      <c r="K694" s="3"/>
    </row>
    <row r="695" spans="1:11" s="4" customFormat="1" ht="23.25">
      <c r="A695" s="18"/>
      <c r="B695" s="3"/>
      <c r="C695" s="3"/>
      <c r="D695" s="3"/>
      <c r="E695" s="3"/>
      <c r="F695" s="19"/>
      <c r="G695" s="19"/>
      <c r="H695" s="19"/>
      <c r="I695" s="19"/>
      <c r="J695" s="3"/>
      <c r="K695" s="3"/>
    </row>
    <row r="696" spans="1:11" s="4" customFormat="1" ht="23.25">
      <c r="A696" s="18"/>
      <c r="B696" s="3"/>
      <c r="C696" s="3"/>
      <c r="D696" s="3"/>
      <c r="E696" s="3"/>
      <c r="F696" s="19"/>
      <c r="G696" s="19"/>
      <c r="H696" s="19"/>
      <c r="I696" s="19"/>
      <c r="J696" s="3"/>
      <c r="K696" s="3"/>
    </row>
    <row r="697" spans="1:11" s="4" customFormat="1" ht="23.25">
      <c r="A697" s="3"/>
      <c r="B697" s="3"/>
      <c r="C697" s="3"/>
      <c r="D697" s="3"/>
      <c r="E697" s="3"/>
      <c r="F697" s="22"/>
      <c r="G697" s="22"/>
      <c r="H697" s="22"/>
      <c r="I697" s="22"/>
      <c r="J697" s="22"/>
      <c r="K697" s="22"/>
    </row>
    <row r="698" spans="1:11" s="4" customFormat="1" ht="23.25">
      <c r="A698" s="3"/>
      <c r="B698" s="3"/>
      <c r="C698" s="3"/>
      <c r="D698" s="3"/>
      <c r="E698" s="3"/>
      <c r="F698" s="22"/>
      <c r="G698" s="22"/>
      <c r="H698" s="22"/>
      <c r="I698" s="22"/>
      <c r="J698" s="22"/>
      <c r="K698" s="22"/>
    </row>
    <row r="699" spans="1:11" s="4" customFormat="1" ht="23.25">
      <c r="A699" s="3"/>
      <c r="B699" s="3"/>
      <c r="C699" s="3"/>
      <c r="D699" s="3"/>
      <c r="E699" s="3"/>
      <c r="F699" s="22"/>
      <c r="G699" s="22"/>
      <c r="H699" s="22"/>
      <c r="I699" s="22"/>
      <c r="J699" s="22"/>
      <c r="K699" s="22"/>
    </row>
    <row r="700" spans="1:11" s="4" customFormat="1" ht="23.25">
      <c r="A700" s="3"/>
      <c r="B700" s="3"/>
      <c r="C700" s="3"/>
      <c r="D700" s="3"/>
      <c r="E700" s="3"/>
      <c r="F700" s="22"/>
      <c r="G700" s="22"/>
      <c r="H700" s="22"/>
      <c r="I700" s="22"/>
      <c r="J700" s="22"/>
      <c r="K700" s="22"/>
    </row>
    <row r="701" spans="1:11" s="4" customFormat="1" ht="23.25">
      <c r="A701" s="3"/>
      <c r="B701" s="3"/>
      <c r="C701" s="3"/>
      <c r="D701" s="3"/>
      <c r="E701" s="3"/>
      <c r="F701" s="22"/>
      <c r="G701" s="22"/>
      <c r="H701" s="22"/>
      <c r="I701" s="22"/>
      <c r="J701" s="22"/>
      <c r="K701" s="22"/>
    </row>
    <row r="702" spans="1:11" s="4" customFormat="1" ht="23.25">
      <c r="A702" s="18"/>
      <c r="B702" s="3"/>
      <c r="C702" s="3"/>
      <c r="D702" s="3"/>
      <c r="E702" s="3"/>
      <c r="F702" s="19"/>
      <c r="G702" s="19"/>
      <c r="H702" s="19"/>
      <c r="I702" s="19"/>
      <c r="J702" s="22"/>
      <c r="K702" s="22"/>
    </row>
    <row r="703" spans="1:11" s="4" customFormat="1" ht="23.25">
      <c r="A703" s="18"/>
      <c r="B703" s="3"/>
      <c r="C703" s="3"/>
      <c r="D703" s="3"/>
      <c r="E703" s="3"/>
      <c r="F703" s="19"/>
      <c r="G703" s="19"/>
      <c r="H703" s="19"/>
      <c r="I703" s="19"/>
      <c r="J703" s="22"/>
      <c r="K703" s="22"/>
    </row>
    <row r="704" spans="1:11" s="4" customFormat="1" ht="23.25">
      <c r="A704" s="18"/>
      <c r="B704" s="3"/>
      <c r="C704" s="3"/>
      <c r="D704" s="3"/>
      <c r="E704" s="3"/>
      <c r="F704" s="19"/>
      <c r="G704" s="19"/>
      <c r="H704" s="19"/>
      <c r="I704" s="19"/>
      <c r="J704" s="3"/>
      <c r="K704" s="3"/>
    </row>
    <row r="705" spans="1:11" s="4" customFormat="1" ht="23.25">
      <c r="A705" s="18"/>
      <c r="B705" s="3"/>
      <c r="C705" s="3"/>
      <c r="D705" s="3"/>
      <c r="E705" s="3"/>
      <c r="F705" s="19"/>
      <c r="G705" s="19"/>
      <c r="H705" s="19"/>
      <c r="I705" s="19"/>
      <c r="J705" s="3"/>
      <c r="K705" s="3"/>
    </row>
    <row r="706" spans="1:11" s="4" customFormat="1" ht="23.25">
      <c r="A706" s="18"/>
      <c r="B706" s="3"/>
      <c r="C706" s="3"/>
      <c r="D706" s="3"/>
      <c r="E706" s="3"/>
      <c r="F706" s="22"/>
      <c r="G706" s="22"/>
      <c r="H706" s="22"/>
      <c r="I706" s="22"/>
      <c r="J706" s="22"/>
      <c r="K706" s="22"/>
    </row>
    <row r="707" spans="1:11" s="4" customFormat="1" ht="23.25">
      <c r="A707" s="3"/>
      <c r="B707" s="3"/>
      <c r="C707" s="3"/>
      <c r="D707" s="3"/>
      <c r="E707" s="3"/>
      <c r="F707" s="22"/>
      <c r="G707" s="22"/>
      <c r="H707" s="22"/>
      <c r="I707" s="22"/>
      <c r="J707" s="22"/>
      <c r="K707" s="22"/>
    </row>
    <row r="708" spans="1:11" s="4" customFormat="1" ht="23.25">
      <c r="A708" s="3"/>
      <c r="B708" s="3"/>
      <c r="C708" s="3"/>
      <c r="D708" s="3"/>
      <c r="E708" s="3"/>
      <c r="F708" s="22"/>
      <c r="G708" s="22"/>
      <c r="H708" s="22"/>
      <c r="I708" s="22"/>
      <c r="J708" s="22"/>
      <c r="K708" s="22"/>
    </row>
    <row r="709" spans="1:11" s="4" customFormat="1" ht="23.25">
      <c r="A709" s="3"/>
      <c r="B709" s="3"/>
      <c r="C709" s="3"/>
      <c r="D709" s="3"/>
      <c r="E709" s="3"/>
      <c r="F709" s="22"/>
      <c r="G709" s="22"/>
      <c r="H709" s="22"/>
      <c r="I709" s="22"/>
      <c r="J709" s="22"/>
      <c r="K709" s="22"/>
    </row>
    <row r="710" spans="1:11" s="4" customFormat="1" ht="23.25">
      <c r="A710" s="3"/>
      <c r="B710" s="3"/>
      <c r="C710" s="3"/>
      <c r="D710" s="3"/>
      <c r="E710" s="3"/>
      <c r="F710" s="22"/>
      <c r="G710" s="22"/>
      <c r="H710" s="22"/>
      <c r="I710" s="22"/>
      <c r="J710" s="22"/>
      <c r="K710" s="22"/>
    </row>
    <row r="711" spans="1:11" s="4" customFormat="1" ht="23.25">
      <c r="A711" s="3"/>
      <c r="B711" s="3"/>
      <c r="C711" s="3"/>
      <c r="D711" s="3"/>
      <c r="E711" s="3"/>
      <c r="F711" s="22"/>
      <c r="G711" s="22"/>
      <c r="H711" s="22"/>
      <c r="I711" s="22"/>
      <c r="J711" s="22"/>
      <c r="K711" s="22"/>
    </row>
    <row r="712" spans="1:11" s="4" customFormat="1" ht="23.25">
      <c r="A712" s="3"/>
      <c r="B712" s="3"/>
      <c r="C712" s="3"/>
      <c r="D712" s="3"/>
      <c r="E712" s="3"/>
      <c r="F712" s="22"/>
      <c r="G712" s="22"/>
      <c r="H712" s="22"/>
      <c r="I712" s="22"/>
      <c r="J712" s="22"/>
      <c r="K712" s="22"/>
    </row>
    <row r="713" spans="1:11" s="4" customFormat="1" ht="23.25">
      <c r="A713" s="3"/>
      <c r="B713" s="3"/>
      <c r="C713" s="3"/>
      <c r="D713" s="3"/>
      <c r="E713" s="3"/>
      <c r="F713" s="22"/>
      <c r="G713" s="22"/>
      <c r="H713" s="22"/>
      <c r="I713" s="22"/>
      <c r="J713" s="22"/>
      <c r="K713" s="22"/>
    </row>
    <row r="714" spans="1:11" s="4" customFormat="1" ht="23.25">
      <c r="A714" s="3"/>
      <c r="B714" s="3"/>
      <c r="C714" s="3"/>
      <c r="D714" s="3"/>
      <c r="E714" s="3"/>
      <c r="F714" s="22"/>
      <c r="G714" s="22"/>
      <c r="H714" s="22"/>
      <c r="I714" s="22"/>
      <c r="J714" s="22"/>
      <c r="K714" s="22"/>
    </row>
    <row r="715" spans="1:11" s="4" customFormat="1" ht="23.25">
      <c r="A715" s="3"/>
      <c r="B715" s="3"/>
      <c r="C715" s="3"/>
      <c r="D715" s="3"/>
      <c r="E715" s="3"/>
      <c r="F715" s="22"/>
      <c r="G715" s="22"/>
      <c r="H715" s="22"/>
      <c r="I715" s="22"/>
      <c r="J715" s="22"/>
      <c r="K715" s="3"/>
    </row>
    <row r="716" spans="1:11" s="4" customFormat="1" ht="23.25">
      <c r="A716" s="3"/>
      <c r="B716" s="3"/>
      <c r="C716" s="3"/>
      <c r="D716" s="3"/>
      <c r="E716" s="3"/>
      <c r="F716" s="22"/>
      <c r="G716" s="22"/>
      <c r="H716" s="22"/>
      <c r="I716" s="22"/>
      <c r="J716" s="3"/>
      <c r="K716" s="3"/>
    </row>
    <row r="717" spans="1:11" s="4" customFormat="1" ht="23.25">
      <c r="A717" s="21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</row>
    <row r="718" spans="1:11" s="4" customFormat="1" ht="23.25">
      <c r="A718" s="18"/>
      <c r="B718" s="18"/>
      <c r="C718" s="18"/>
      <c r="D718" s="18"/>
      <c r="E718" s="18"/>
      <c r="F718" s="21"/>
      <c r="G718" s="21"/>
      <c r="H718" s="21"/>
      <c r="I718" s="21"/>
      <c r="J718" s="21"/>
      <c r="K718" s="21"/>
    </row>
    <row r="719" spans="1:11" s="4" customFormat="1" ht="23.25">
      <c r="A719" s="18"/>
      <c r="B719" s="3"/>
      <c r="C719" s="3"/>
      <c r="D719" s="3"/>
      <c r="E719" s="3"/>
      <c r="F719" s="19"/>
      <c r="G719" s="19"/>
      <c r="H719" s="19"/>
      <c r="I719" s="19"/>
      <c r="J719" s="3"/>
      <c r="K719" s="3"/>
    </row>
    <row r="720" spans="1:11" s="4" customFormat="1" ht="23.25">
      <c r="A720" s="30"/>
      <c r="B720" s="30"/>
      <c r="C720" s="3"/>
      <c r="D720" s="3"/>
      <c r="E720" s="3"/>
      <c r="F720" s="19"/>
      <c r="G720" s="19"/>
      <c r="H720" s="19"/>
      <c r="I720" s="19"/>
      <c r="J720" s="3"/>
      <c r="K720" s="3"/>
    </row>
    <row r="721" spans="1:11" s="4" customFormat="1" ht="23.25">
      <c r="A721" s="3"/>
      <c r="B721" s="3"/>
      <c r="C721" s="3"/>
      <c r="D721" s="3"/>
      <c r="E721" s="3"/>
      <c r="F721" s="22"/>
      <c r="G721" s="22"/>
      <c r="H721" s="22"/>
      <c r="I721" s="22"/>
      <c r="J721" s="22"/>
      <c r="K721" s="22"/>
    </row>
    <row r="722" spans="1:11" s="4" customFormat="1" ht="23.25">
      <c r="A722" s="3"/>
      <c r="B722" s="3"/>
      <c r="C722" s="3"/>
      <c r="D722" s="3"/>
      <c r="E722" s="3"/>
      <c r="F722" s="22"/>
      <c r="G722" s="22"/>
      <c r="H722" s="22"/>
      <c r="I722" s="22"/>
      <c r="J722" s="22"/>
      <c r="K722" s="22"/>
    </row>
    <row r="723" spans="1:11" s="4" customFormat="1" ht="23.25">
      <c r="A723" s="3"/>
      <c r="B723" s="3"/>
      <c r="C723" s="3"/>
      <c r="D723" s="3"/>
      <c r="E723" s="3"/>
      <c r="F723" s="22"/>
      <c r="G723" s="22"/>
      <c r="H723" s="22"/>
      <c r="I723" s="22"/>
      <c r="J723" s="22"/>
      <c r="K723" s="22"/>
    </row>
    <row r="724" spans="1:11" s="4" customFormat="1" ht="23.25">
      <c r="A724" s="3"/>
      <c r="B724" s="3"/>
      <c r="C724" s="3"/>
      <c r="D724" s="3"/>
      <c r="E724" s="3"/>
      <c r="F724" s="22"/>
      <c r="G724" s="22"/>
      <c r="H724" s="22"/>
      <c r="I724" s="22"/>
      <c r="J724" s="22"/>
      <c r="K724" s="22"/>
    </row>
    <row r="725" spans="1:11" s="4" customFormat="1" ht="23.25">
      <c r="A725" s="3"/>
      <c r="B725" s="3"/>
      <c r="C725" s="3"/>
      <c r="D725" s="3"/>
      <c r="E725" s="3"/>
      <c r="F725" s="22"/>
      <c r="G725" s="22"/>
      <c r="H725" s="22"/>
      <c r="I725" s="22"/>
      <c r="J725" s="22"/>
      <c r="K725" s="22"/>
    </row>
    <row r="726" spans="1:11" s="4" customFormat="1" ht="23.25">
      <c r="A726" s="3"/>
      <c r="B726" s="3"/>
      <c r="C726" s="3"/>
      <c r="D726" s="3"/>
      <c r="E726" s="3"/>
      <c r="F726" s="22"/>
      <c r="G726" s="22"/>
      <c r="H726" s="22"/>
      <c r="I726" s="22"/>
      <c r="J726" s="22"/>
      <c r="K726" s="22"/>
    </row>
    <row r="727" spans="1:11" s="4" customFormat="1" ht="23.25">
      <c r="A727" s="3"/>
      <c r="B727" s="3"/>
      <c r="C727" s="3"/>
      <c r="D727" s="3"/>
      <c r="E727" s="3"/>
      <c r="F727" s="22"/>
      <c r="G727" s="22"/>
      <c r="H727" s="22"/>
      <c r="I727" s="22"/>
      <c r="J727" s="22"/>
      <c r="K727" s="22"/>
    </row>
    <row r="728" spans="1:11" s="4" customFormat="1" ht="23.25">
      <c r="A728" s="18"/>
      <c r="B728" s="18"/>
      <c r="C728" s="18"/>
      <c r="D728" s="18"/>
      <c r="E728" s="18"/>
      <c r="F728" s="19"/>
      <c r="G728" s="19"/>
      <c r="H728" s="19"/>
      <c r="I728" s="19"/>
      <c r="J728" s="22"/>
      <c r="K728" s="22"/>
    </row>
    <row r="729" spans="1:11" s="4" customFormat="1" ht="23.25">
      <c r="A729" s="30"/>
      <c r="B729" s="30"/>
      <c r="C729" s="3"/>
      <c r="D729" s="3"/>
      <c r="E729" s="3"/>
      <c r="F729" s="19"/>
      <c r="G729" s="19"/>
      <c r="H729" s="19"/>
      <c r="I729" s="19"/>
      <c r="J729" s="3"/>
      <c r="K729" s="3"/>
    </row>
    <row r="730" spans="1:11" s="4" customFormat="1" ht="23.25">
      <c r="A730" s="3"/>
      <c r="B730" s="3"/>
      <c r="C730" s="3"/>
      <c r="D730" s="3"/>
      <c r="E730" s="3"/>
      <c r="F730" s="22"/>
      <c r="G730" s="22"/>
      <c r="H730" s="22"/>
      <c r="I730" s="22"/>
      <c r="J730" s="22"/>
      <c r="K730" s="22"/>
    </row>
    <row r="731" spans="1:11" s="4" customFormat="1" ht="23.25">
      <c r="A731" s="3"/>
      <c r="B731" s="3"/>
      <c r="C731" s="3"/>
      <c r="D731" s="3"/>
      <c r="E731" s="3"/>
      <c r="F731" s="22"/>
      <c r="G731" s="22"/>
      <c r="H731" s="22"/>
      <c r="I731" s="22"/>
      <c r="J731" s="22"/>
      <c r="K731" s="22"/>
    </row>
    <row r="732" spans="1:11" s="4" customFormat="1" ht="23.25">
      <c r="A732" s="3"/>
      <c r="B732" s="3"/>
      <c r="C732" s="3"/>
      <c r="D732" s="3"/>
      <c r="E732" s="3"/>
      <c r="F732" s="22"/>
      <c r="G732" s="22"/>
      <c r="H732" s="22"/>
      <c r="I732" s="22"/>
      <c r="J732" s="22"/>
      <c r="K732" s="22"/>
    </row>
    <row r="733" spans="1:11" s="4" customFormat="1" ht="23.25">
      <c r="A733" s="3"/>
      <c r="B733" s="3"/>
      <c r="C733" s="3"/>
      <c r="D733" s="3"/>
      <c r="E733" s="3"/>
      <c r="F733" s="22"/>
      <c r="G733" s="22"/>
      <c r="H733" s="22"/>
      <c r="I733" s="22"/>
      <c r="J733" s="22"/>
      <c r="K733" s="22"/>
    </row>
    <row r="734" spans="1:11" s="4" customFormat="1" ht="23.25">
      <c r="A734" s="3"/>
      <c r="B734" s="3"/>
      <c r="C734" s="3"/>
      <c r="D734" s="3"/>
      <c r="E734" s="3"/>
      <c r="F734" s="22"/>
      <c r="G734" s="22"/>
      <c r="H734" s="22"/>
      <c r="I734" s="22"/>
      <c r="J734" s="22"/>
      <c r="K734" s="22"/>
    </row>
    <row r="735" spans="1:11" s="4" customFormat="1" ht="23.25">
      <c r="A735" s="3"/>
      <c r="B735" s="3"/>
      <c r="C735" s="3"/>
      <c r="D735" s="3"/>
      <c r="E735" s="3"/>
      <c r="F735" s="22"/>
      <c r="G735" s="22"/>
      <c r="H735" s="22"/>
      <c r="I735" s="22"/>
      <c r="J735" s="22"/>
      <c r="K735" s="22"/>
    </row>
    <row r="736" spans="1:11" s="4" customFormat="1" ht="23.25">
      <c r="A736" s="3"/>
      <c r="B736" s="3"/>
      <c r="C736" s="3"/>
      <c r="D736" s="3"/>
      <c r="E736" s="3"/>
      <c r="F736" s="22"/>
      <c r="G736" s="22"/>
      <c r="H736" s="22"/>
      <c r="I736" s="22"/>
      <c r="J736" s="22"/>
      <c r="K736" s="22"/>
    </row>
    <row r="737" spans="1:11" s="4" customFormat="1" ht="23.25">
      <c r="A737" s="3"/>
      <c r="B737" s="3"/>
      <c r="C737" s="3"/>
      <c r="D737" s="3"/>
      <c r="E737" s="3"/>
      <c r="F737" s="22"/>
      <c r="G737" s="22"/>
      <c r="H737" s="22"/>
      <c r="I737" s="22"/>
      <c r="J737" s="22"/>
      <c r="K737" s="22"/>
    </row>
    <row r="738" spans="1:11" s="4" customFormat="1" ht="23.25">
      <c r="A738" s="3"/>
      <c r="B738" s="3"/>
      <c r="C738" s="3"/>
      <c r="D738" s="3"/>
      <c r="E738" s="3"/>
      <c r="F738" s="22"/>
      <c r="G738" s="22"/>
      <c r="H738" s="22"/>
      <c r="I738" s="22"/>
      <c r="J738" s="22"/>
      <c r="K738" s="22"/>
    </row>
    <row r="739" spans="1:11" s="4" customFormat="1" ht="23.25">
      <c r="A739" s="3"/>
      <c r="B739" s="3"/>
      <c r="C739" s="3"/>
      <c r="D739" s="3"/>
      <c r="E739" s="3"/>
      <c r="F739" s="22"/>
      <c r="G739" s="22"/>
      <c r="H739" s="22"/>
      <c r="I739" s="22"/>
      <c r="J739" s="22"/>
      <c r="K739" s="22"/>
    </row>
    <row r="740" spans="1:11" s="4" customFormat="1" ht="23.25">
      <c r="A740" s="3"/>
      <c r="B740" s="3"/>
      <c r="C740" s="3"/>
      <c r="D740" s="3"/>
      <c r="E740" s="3"/>
      <c r="F740" s="22"/>
      <c r="G740" s="22"/>
      <c r="H740" s="22"/>
      <c r="I740" s="22"/>
      <c r="J740" s="22"/>
      <c r="K740" s="22"/>
    </row>
    <row r="741" spans="1:11" s="4" customFormat="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s="4" customFormat="1" ht="23.25">
      <c r="A742" s="3"/>
      <c r="B742" s="3"/>
      <c r="C742" s="3"/>
      <c r="D742" s="3"/>
      <c r="E742" s="3"/>
      <c r="F742" s="22"/>
      <c r="G742" s="22"/>
      <c r="H742" s="22"/>
      <c r="I742" s="22"/>
      <c r="J742" s="22"/>
      <c r="K742" s="22"/>
    </row>
    <row r="743" spans="1:11" s="4" customFormat="1" ht="23.25">
      <c r="A743" s="3"/>
      <c r="B743" s="3"/>
      <c r="C743" s="3"/>
      <c r="D743" s="3"/>
      <c r="E743" s="3"/>
      <c r="F743" s="22"/>
      <c r="G743" s="22"/>
      <c r="H743" s="22"/>
      <c r="I743" s="22"/>
      <c r="J743" s="22"/>
      <c r="K743" s="22"/>
    </row>
    <row r="744" spans="1:11" s="4" customFormat="1" ht="23.25">
      <c r="A744" s="3"/>
      <c r="B744" s="3"/>
      <c r="C744" s="3"/>
      <c r="D744" s="3"/>
      <c r="E744" s="3"/>
      <c r="F744" s="22"/>
      <c r="G744" s="22"/>
      <c r="H744" s="22"/>
      <c r="I744" s="22"/>
      <c r="J744" s="22"/>
      <c r="K744" s="22"/>
    </row>
    <row r="745" spans="1:11" s="4" customFormat="1" ht="23.25">
      <c r="A745" s="3"/>
      <c r="B745" s="3"/>
      <c r="C745" s="3"/>
      <c r="D745" s="3"/>
      <c r="E745" s="3"/>
      <c r="F745" s="22"/>
      <c r="G745" s="22"/>
      <c r="H745" s="22"/>
      <c r="I745" s="22"/>
      <c r="J745" s="22"/>
      <c r="K745" s="22"/>
    </row>
    <row r="746" spans="1:11" s="4" customFormat="1" ht="23.25">
      <c r="A746" s="3"/>
      <c r="B746" s="3"/>
      <c r="C746" s="3"/>
      <c r="D746" s="3"/>
      <c r="E746" s="3"/>
      <c r="F746" s="22"/>
      <c r="G746" s="22"/>
      <c r="H746" s="22"/>
      <c r="I746" s="22"/>
      <c r="J746" s="22"/>
      <c r="K746" s="29"/>
    </row>
    <row r="747" spans="1:11" s="4" customFormat="1" ht="23.25">
      <c r="A747" s="3"/>
      <c r="B747" s="3"/>
      <c r="C747" s="3"/>
      <c r="D747" s="3"/>
      <c r="E747" s="3"/>
      <c r="F747" s="22"/>
      <c r="G747" s="22"/>
      <c r="H747" s="22"/>
      <c r="I747" s="22"/>
      <c r="J747" s="22"/>
      <c r="K747" s="29"/>
    </row>
    <row r="748" spans="1:11" s="4" customFormat="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s="4" customFormat="1" ht="23.25">
      <c r="A749" s="3"/>
      <c r="B749" s="3"/>
      <c r="C749" s="3"/>
      <c r="D749" s="3"/>
      <c r="E749" s="3"/>
      <c r="F749" s="22"/>
      <c r="G749" s="22"/>
      <c r="H749" s="22"/>
      <c r="I749" s="22"/>
      <c r="J749" s="22"/>
      <c r="K749" s="22"/>
    </row>
    <row r="750" spans="1:11" s="4" customFormat="1" ht="23.25">
      <c r="A750" s="3"/>
      <c r="B750" s="3"/>
      <c r="C750" s="3"/>
      <c r="D750" s="3"/>
      <c r="E750" s="3"/>
      <c r="F750" s="22"/>
      <c r="G750" s="22"/>
      <c r="H750" s="22"/>
      <c r="I750" s="22"/>
      <c r="J750" s="22"/>
      <c r="K750" s="22"/>
    </row>
    <row r="751" spans="1:11" s="4" customFormat="1" ht="23.25">
      <c r="A751" s="3"/>
      <c r="B751" s="3"/>
      <c r="C751" s="3"/>
      <c r="D751" s="3"/>
      <c r="E751" s="3"/>
      <c r="F751" s="22"/>
      <c r="G751" s="22"/>
      <c r="H751" s="22"/>
      <c r="I751" s="22"/>
      <c r="J751" s="22"/>
      <c r="K751" s="3"/>
    </row>
    <row r="752" spans="1:11" s="4" customFormat="1" ht="23.25">
      <c r="A752" s="21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</row>
    <row r="753" spans="1:11" s="4" customFormat="1" ht="23.25">
      <c r="A753" s="18"/>
      <c r="B753" s="18"/>
      <c r="C753" s="18"/>
      <c r="D753" s="18"/>
      <c r="E753" s="18"/>
      <c r="F753" s="21"/>
      <c r="G753" s="21"/>
      <c r="H753" s="21"/>
      <c r="I753" s="21"/>
      <c r="J753" s="21"/>
      <c r="K753" s="21"/>
    </row>
    <row r="754" spans="1:11" s="4" customFormat="1" ht="23.25">
      <c r="A754" s="30"/>
      <c r="B754" s="30"/>
      <c r="C754" s="3"/>
      <c r="D754" s="3"/>
      <c r="E754" s="3"/>
      <c r="F754" s="19"/>
      <c r="G754" s="19"/>
      <c r="H754" s="19"/>
      <c r="I754" s="19"/>
      <c r="J754" s="3"/>
      <c r="K754" s="3"/>
    </row>
    <row r="755" spans="1:11" s="4" customFormat="1" ht="23.25">
      <c r="A755" s="3"/>
      <c r="B755" s="3"/>
      <c r="C755" s="3"/>
      <c r="D755" s="3"/>
      <c r="E755" s="3"/>
      <c r="F755" s="22"/>
      <c r="G755" s="22"/>
      <c r="H755" s="22"/>
      <c r="I755" s="22"/>
      <c r="J755" s="22"/>
      <c r="K755" s="22"/>
    </row>
    <row r="756" spans="1:11" s="4" customFormat="1" ht="23.25">
      <c r="A756" s="3"/>
      <c r="B756" s="3"/>
      <c r="C756" s="3"/>
      <c r="D756" s="3"/>
      <c r="E756" s="3"/>
      <c r="F756" s="22"/>
      <c r="G756" s="22"/>
      <c r="H756" s="22"/>
      <c r="I756" s="22"/>
      <c r="J756" s="22"/>
      <c r="K756" s="22"/>
    </row>
    <row r="757" spans="1:11" s="4" customFormat="1" ht="23.25">
      <c r="A757" s="3"/>
      <c r="B757" s="3"/>
      <c r="C757" s="3"/>
      <c r="D757" s="3"/>
      <c r="E757" s="3"/>
      <c r="F757" s="22"/>
      <c r="G757" s="22"/>
      <c r="H757" s="22"/>
      <c r="I757" s="22"/>
      <c r="J757" s="22"/>
      <c r="K757" s="22"/>
    </row>
    <row r="758" spans="1:11" s="4" customFormat="1" ht="23.25">
      <c r="A758" s="3"/>
      <c r="B758" s="3"/>
      <c r="C758" s="3"/>
      <c r="D758" s="3"/>
      <c r="E758" s="3"/>
      <c r="F758" s="22"/>
      <c r="G758" s="22"/>
      <c r="H758" s="22"/>
      <c r="I758" s="22"/>
      <c r="J758" s="22"/>
      <c r="K758" s="29"/>
    </row>
    <row r="759" spans="1:11" s="4" customFormat="1" ht="23.25">
      <c r="A759" s="18"/>
      <c r="B759" s="3"/>
      <c r="C759" s="3"/>
      <c r="D759" s="3"/>
      <c r="E759" s="3"/>
      <c r="F759" s="19"/>
      <c r="G759" s="19"/>
      <c r="H759" s="19"/>
      <c r="I759" s="19"/>
      <c r="J759" s="3"/>
      <c r="K759" s="3"/>
    </row>
    <row r="760" spans="1:11" s="4" customFormat="1" ht="23.25">
      <c r="A760" s="18"/>
      <c r="B760" s="3"/>
      <c r="C760" s="3"/>
      <c r="D760" s="3"/>
      <c r="E760" s="3"/>
      <c r="F760" s="22"/>
      <c r="G760" s="22"/>
      <c r="H760" s="22"/>
      <c r="I760" s="22"/>
      <c r="J760" s="22"/>
      <c r="K760" s="22"/>
    </row>
    <row r="761" spans="1:11" s="4" customFormat="1" ht="23.25">
      <c r="A761" s="3"/>
      <c r="B761" s="3"/>
      <c r="C761" s="3"/>
      <c r="D761" s="3"/>
      <c r="E761" s="3"/>
      <c r="F761" s="22"/>
      <c r="G761" s="22"/>
      <c r="H761" s="22"/>
      <c r="I761" s="22"/>
      <c r="J761" s="22"/>
      <c r="K761" s="22"/>
    </row>
    <row r="762" spans="1:11" s="4" customFormat="1" ht="23.25">
      <c r="A762" s="3"/>
      <c r="B762" s="3"/>
      <c r="C762" s="3"/>
      <c r="D762" s="3"/>
      <c r="E762" s="3"/>
      <c r="F762" s="22"/>
      <c r="G762" s="22"/>
      <c r="H762" s="22"/>
      <c r="I762" s="22"/>
      <c r="J762" s="22"/>
      <c r="K762" s="22"/>
    </row>
    <row r="763" spans="1:11" s="4" customFormat="1" ht="23.25">
      <c r="A763" s="3"/>
      <c r="B763" s="3"/>
      <c r="C763" s="3"/>
      <c r="D763" s="3"/>
      <c r="E763" s="3"/>
      <c r="F763" s="22"/>
      <c r="G763" s="22"/>
      <c r="H763" s="22"/>
      <c r="I763" s="22"/>
      <c r="J763" s="22"/>
      <c r="K763" s="22"/>
    </row>
    <row r="764" spans="1:11" s="4" customFormat="1" ht="23.25">
      <c r="A764" s="3"/>
      <c r="B764" s="3"/>
      <c r="C764" s="3"/>
      <c r="D764" s="3"/>
      <c r="E764" s="3"/>
      <c r="F764" s="22"/>
      <c r="G764" s="22"/>
      <c r="H764" s="22"/>
      <c r="I764" s="22"/>
      <c r="J764" s="22"/>
      <c r="K764" s="22"/>
    </row>
    <row r="765" spans="1:11" s="4" customFormat="1" ht="23.25">
      <c r="A765" s="3"/>
      <c r="B765" s="3"/>
      <c r="C765" s="3"/>
      <c r="D765" s="3"/>
      <c r="E765" s="3"/>
      <c r="F765" s="22"/>
      <c r="G765" s="22"/>
      <c r="H765" s="22"/>
      <c r="I765" s="22"/>
      <c r="J765" s="22"/>
      <c r="K765" s="22"/>
    </row>
    <row r="766" spans="1:11" s="4" customFormat="1" ht="23.25">
      <c r="A766" s="3"/>
      <c r="B766" s="3"/>
      <c r="C766" s="3"/>
      <c r="D766" s="3"/>
      <c r="E766" s="3"/>
      <c r="F766" s="22"/>
      <c r="G766" s="22"/>
      <c r="H766" s="22"/>
      <c r="I766" s="22"/>
      <c r="J766" s="22"/>
      <c r="K766" s="22"/>
    </row>
    <row r="767" spans="1:11" s="4" customFormat="1" ht="23.25">
      <c r="A767" s="3"/>
      <c r="B767" s="3"/>
      <c r="C767" s="3"/>
      <c r="D767" s="3"/>
      <c r="E767" s="3"/>
      <c r="F767" s="22"/>
      <c r="G767" s="22"/>
      <c r="H767" s="22"/>
      <c r="I767" s="22"/>
      <c r="J767" s="22"/>
      <c r="K767" s="22"/>
    </row>
    <row r="768" spans="1:11" s="4" customFormat="1" ht="23.25">
      <c r="A768" s="3"/>
      <c r="B768" s="3"/>
      <c r="C768" s="3"/>
      <c r="D768" s="3"/>
      <c r="E768" s="3"/>
      <c r="F768" s="22"/>
      <c r="G768" s="22"/>
      <c r="H768" s="22"/>
      <c r="I768" s="22"/>
      <c r="J768" s="22"/>
      <c r="K768" s="22"/>
    </row>
    <row r="769" spans="1:11" s="4" customFormat="1" ht="23.25">
      <c r="A769" s="3"/>
      <c r="B769" s="3"/>
      <c r="C769" s="3"/>
      <c r="D769" s="3"/>
      <c r="E769" s="3"/>
      <c r="F769" s="22"/>
      <c r="G769" s="22"/>
      <c r="H769" s="22"/>
      <c r="I769" s="22"/>
      <c r="J769" s="22"/>
      <c r="K769" s="22"/>
    </row>
    <row r="770" spans="1:11" s="4" customFormat="1" ht="23.25">
      <c r="A770" s="3"/>
      <c r="B770" s="3"/>
      <c r="C770" s="3"/>
      <c r="D770" s="3"/>
      <c r="E770" s="3"/>
      <c r="F770" s="22"/>
      <c r="G770" s="22"/>
      <c r="H770" s="22"/>
      <c r="I770" s="22"/>
      <c r="J770" s="22"/>
      <c r="K770" s="22"/>
    </row>
    <row r="771" spans="1:11" s="4" customFormat="1" ht="23.25">
      <c r="A771" s="18"/>
      <c r="B771" s="3"/>
      <c r="C771" s="3"/>
      <c r="D771" s="3"/>
      <c r="E771" s="3"/>
      <c r="F771" s="19"/>
      <c r="G771" s="19"/>
      <c r="H771" s="19"/>
      <c r="I771" s="19"/>
      <c r="J771" s="3"/>
      <c r="K771" s="3"/>
    </row>
    <row r="772" spans="1:11" s="4" customFormat="1" ht="23.25">
      <c r="A772" s="18"/>
      <c r="B772" s="3"/>
      <c r="C772" s="3"/>
      <c r="D772" s="3"/>
      <c r="E772" s="3"/>
      <c r="F772" s="22"/>
      <c r="G772" s="22"/>
      <c r="H772" s="22"/>
      <c r="I772" s="22"/>
      <c r="J772" s="22"/>
      <c r="K772" s="22"/>
    </row>
    <row r="773" spans="1:11" s="4" customFormat="1" ht="23.25">
      <c r="A773" s="3"/>
      <c r="B773" s="3"/>
      <c r="C773" s="3"/>
      <c r="D773" s="3"/>
      <c r="E773" s="3"/>
      <c r="F773" s="22"/>
      <c r="G773" s="22"/>
      <c r="H773" s="22"/>
      <c r="I773" s="22"/>
      <c r="J773" s="22"/>
      <c r="K773" s="22"/>
    </row>
    <row r="774" spans="1:11" s="4" customFormat="1" ht="23.25">
      <c r="A774" s="3"/>
      <c r="B774" s="3"/>
      <c r="C774" s="3"/>
      <c r="D774" s="3"/>
      <c r="E774" s="3"/>
      <c r="F774" s="22"/>
      <c r="G774" s="22"/>
      <c r="H774" s="22"/>
      <c r="I774" s="22"/>
      <c r="J774" s="22"/>
      <c r="K774" s="22"/>
    </row>
    <row r="775" spans="1:11" s="4" customFormat="1" ht="23.25">
      <c r="A775" s="3"/>
      <c r="B775" s="3"/>
      <c r="C775" s="3"/>
      <c r="D775" s="3"/>
      <c r="E775" s="3"/>
      <c r="F775" s="22"/>
      <c r="G775" s="22"/>
      <c r="H775" s="22"/>
      <c r="I775" s="22"/>
      <c r="J775" s="22"/>
      <c r="K775" s="22"/>
    </row>
    <row r="776" spans="1:11" s="4" customFormat="1" ht="23.25">
      <c r="A776" s="18"/>
      <c r="B776" s="3"/>
      <c r="C776" s="3"/>
      <c r="D776" s="3"/>
      <c r="E776" s="3"/>
      <c r="F776" s="19"/>
      <c r="G776" s="19"/>
      <c r="H776" s="19"/>
      <c r="I776" s="19"/>
      <c r="J776" s="3"/>
      <c r="K776" s="3"/>
    </row>
    <row r="777" spans="1:11" s="4" customFormat="1" ht="23.25">
      <c r="A777" s="18"/>
      <c r="B777" s="18"/>
      <c r="C777" s="18"/>
      <c r="D777" s="18"/>
      <c r="E777" s="18"/>
      <c r="F777" s="19"/>
      <c r="G777" s="19"/>
      <c r="H777" s="19"/>
      <c r="I777" s="19"/>
      <c r="J777" s="3"/>
      <c r="K777" s="3"/>
    </row>
    <row r="778" spans="1:11" s="4" customFormat="1" ht="23.25">
      <c r="A778" s="3"/>
      <c r="B778" s="3"/>
      <c r="C778" s="3"/>
      <c r="D778" s="3"/>
      <c r="E778" s="3"/>
      <c r="F778" s="22"/>
      <c r="G778" s="22"/>
      <c r="H778" s="22"/>
      <c r="I778" s="22"/>
      <c r="J778" s="22"/>
      <c r="K778" s="22"/>
    </row>
    <row r="779" spans="1:11" s="4" customFormat="1" ht="23.25">
      <c r="A779" s="3"/>
      <c r="B779" s="3"/>
      <c r="C779" s="3"/>
      <c r="D779" s="3"/>
      <c r="E779" s="3"/>
      <c r="F779" s="22"/>
      <c r="G779" s="22"/>
      <c r="H779" s="22"/>
      <c r="I779" s="22"/>
      <c r="J779" s="22"/>
      <c r="K779" s="29"/>
    </row>
    <row r="780" spans="1:11" s="4" customFormat="1" ht="23.25">
      <c r="A780" s="3"/>
      <c r="B780" s="3"/>
      <c r="C780" s="3"/>
      <c r="D780" s="3"/>
      <c r="E780" s="3"/>
      <c r="F780" s="22"/>
      <c r="G780" s="22"/>
      <c r="H780" s="22"/>
      <c r="I780" s="22"/>
      <c r="J780" s="22"/>
      <c r="K780" s="22"/>
    </row>
    <row r="781" spans="1:11" s="4" customFormat="1" ht="23.25">
      <c r="A781" s="3"/>
      <c r="B781" s="3"/>
      <c r="C781" s="3"/>
      <c r="D781" s="3"/>
      <c r="E781" s="3"/>
      <c r="F781" s="22"/>
      <c r="G781" s="22"/>
      <c r="H781" s="22"/>
      <c r="I781" s="22"/>
      <c r="J781" s="22"/>
      <c r="K781" s="29"/>
    </row>
    <row r="782" spans="1:11" s="4" customFormat="1" ht="23.25">
      <c r="A782" s="3"/>
      <c r="B782" s="3"/>
      <c r="C782" s="3"/>
      <c r="D782" s="3"/>
      <c r="E782" s="3"/>
      <c r="F782" s="22"/>
      <c r="G782" s="22"/>
      <c r="H782" s="22"/>
      <c r="I782" s="22"/>
      <c r="J782" s="22"/>
      <c r="K782" s="22"/>
    </row>
    <row r="783" spans="1:11" s="4" customFormat="1" ht="23.25">
      <c r="A783" s="3"/>
      <c r="B783" s="3"/>
      <c r="C783" s="3"/>
      <c r="D783" s="3"/>
      <c r="E783" s="3"/>
      <c r="F783" s="22"/>
      <c r="G783" s="22"/>
      <c r="H783" s="22"/>
      <c r="I783" s="22"/>
      <c r="J783" s="22"/>
      <c r="K783" s="29"/>
    </row>
    <row r="784" spans="1:11" s="4" customFormat="1" ht="23.25">
      <c r="A784" s="3"/>
      <c r="B784" s="3"/>
      <c r="C784" s="3"/>
      <c r="D784" s="3"/>
      <c r="E784" s="3"/>
      <c r="F784" s="22"/>
      <c r="G784" s="22"/>
      <c r="H784" s="22"/>
      <c r="I784" s="22"/>
      <c r="J784" s="22"/>
      <c r="K784" s="22"/>
    </row>
    <row r="785" spans="1:11" s="4" customFormat="1" ht="23.25">
      <c r="A785" s="3"/>
      <c r="B785" s="3"/>
      <c r="C785" s="3"/>
      <c r="D785" s="3"/>
      <c r="E785" s="3"/>
      <c r="F785" s="22"/>
      <c r="G785" s="22"/>
      <c r="H785" s="22"/>
      <c r="I785" s="22"/>
      <c r="J785" s="22"/>
      <c r="K785" s="22"/>
    </row>
    <row r="786" spans="1:11" s="4" customFormat="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s="4" customFormat="1" ht="23.25">
      <c r="A787" s="21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</row>
    <row r="788" spans="1:11" s="4" customFormat="1" ht="23.25">
      <c r="A788" s="18"/>
      <c r="B788" s="18"/>
      <c r="C788" s="18"/>
      <c r="D788" s="18"/>
      <c r="E788" s="18"/>
      <c r="F788" s="21"/>
      <c r="G788" s="21"/>
      <c r="H788" s="21"/>
      <c r="I788" s="21"/>
      <c r="J788" s="21"/>
      <c r="K788" s="21"/>
    </row>
    <row r="789" spans="1:11" s="4" customFormat="1" ht="23.25">
      <c r="A789" s="3"/>
      <c r="B789" s="3"/>
      <c r="C789" s="3"/>
      <c r="D789" s="3"/>
      <c r="E789" s="3"/>
      <c r="F789" s="22"/>
      <c r="G789" s="22"/>
      <c r="H789" s="22"/>
      <c r="I789" s="22"/>
      <c r="J789" s="3"/>
      <c r="K789" s="3"/>
    </row>
    <row r="790" spans="1:11" s="4" customFormat="1" ht="23.25">
      <c r="A790" s="3"/>
      <c r="B790" s="3"/>
      <c r="C790" s="3"/>
      <c r="D790" s="3"/>
      <c r="E790" s="3"/>
      <c r="F790" s="22"/>
      <c r="G790" s="22"/>
      <c r="H790" s="22"/>
      <c r="I790" s="22"/>
      <c r="J790" s="22"/>
      <c r="K790" s="29"/>
    </row>
    <row r="791" spans="1:11" s="4" customFormat="1" ht="23.25">
      <c r="A791" s="3"/>
      <c r="B791" s="3"/>
      <c r="C791" s="3"/>
      <c r="D791" s="3"/>
      <c r="E791" s="3"/>
      <c r="F791" s="22"/>
      <c r="G791" s="22"/>
      <c r="H791" s="22"/>
      <c r="I791" s="22"/>
      <c r="J791" s="22"/>
      <c r="K791" s="29"/>
    </row>
    <row r="792" spans="1:11" s="4" customFormat="1" ht="23.25">
      <c r="A792" s="3"/>
      <c r="B792" s="3"/>
      <c r="C792" s="3"/>
      <c r="D792" s="3"/>
      <c r="E792" s="3"/>
      <c r="F792" s="22"/>
      <c r="G792" s="22"/>
      <c r="H792" s="22"/>
      <c r="I792" s="22"/>
      <c r="J792" s="3"/>
      <c r="K792" s="3"/>
    </row>
    <row r="793" spans="1:11" s="4" customFormat="1" ht="23.25">
      <c r="A793" s="3"/>
      <c r="B793" s="3"/>
      <c r="C793" s="3"/>
      <c r="D793" s="3"/>
      <c r="E793" s="3"/>
      <c r="F793" s="22"/>
      <c r="G793" s="22"/>
      <c r="H793" s="22"/>
      <c r="I793" s="22"/>
      <c r="J793" s="22"/>
      <c r="K793" s="22"/>
    </row>
    <row r="794" spans="1:11" s="4" customFormat="1" ht="23.25">
      <c r="A794" s="3"/>
      <c r="B794" s="3"/>
      <c r="C794" s="3"/>
      <c r="D794" s="3"/>
      <c r="E794" s="3"/>
      <c r="F794" s="22"/>
      <c r="G794" s="22"/>
      <c r="H794" s="22"/>
      <c r="I794" s="22"/>
      <c r="J794" s="22"/>
      <c r="K794" s="29"/>
    </row>
    <row r="795" spans="1:11" s="4" customFormat="1" ht="23.25">
      <c r="A795" s="3"/>
      <c r="B795" s="3"/>
      <c r="C795" s="3"/>
      <c r="D795" s="3"/>
      <c r="E795" s="3"/>
      <c r="F795" s="22"/>
      <c r="G795" s="22"/>
      <c r="H795" s="22"/>
      <c r="I795" s="22"/>
      <c r="J795" s="3"/>
      <c r="K795" s="3"/>
    </row>
    <row r="796" spans="1:11" s="4" customFormat="1" ht="23.25">
      <c r="A796" s="3"/>
      <c r="B796" s="3"/>
      <c r="C796" s="3"/>
      <c r="D796" s="3"/>
      <c r="E796" s="3"/>
      <c r="F796" s="22"/>
      <c r="G796" s="22"/>
      <c r="H796" s="22"/>
      <c r="I796" s="22"/>
      <c r="J796" s="22"/>
      <c r="K796" s="22"/>
    </row>
    <row r="797" spans="1:11" s="4" customFormat="1" ht="23.25">
      <c r="A797" s="3"/>
      <c r="B797" s="3"/>
      <c r="C797" s="3"/>
      <c r="D797" s="3"/>
      <c r="E797" s="3"/>
      <c r="F797" s="22"/>
      <c r="G797" s="22"/>
      <c r="H797" s="22"/>
      <c r="I797" s="22"/>
      <c r="J797" s="22"/>
      <c r="K797" s="29"/>
    </row>
    <row r="798" spans="1:11" s="4" customFormat="1" ht="23.25">
      <c r="A798" s="3"/>
      <c r="B798" s="3"/>
      <c r="C798" s="3"/>
      <c r="D798" s="3"/>
      <c r="E798" s="3"/>
      <c r="F798" s="22"/>
      <c r="G798" s="22"/>
      <c r="H798" s="22"/>
      <c r="I798" s="22"/>
      <c r="J798" s="3"/>
      <c r="K798" s="31"/>
    </row>
    <row r="799" spans="1:11" s="4" customFormat="1" ht="23.25">
      <c r="A799" s="3"/>
      <c r="B799" s="3"/>
      <c r="C799" s="3"/>
      <c r="D799" s="3"/>
      <c r="E799" s="3"/>
      <c r="F799" s="22"/>
      <c r="G799" s="22"/>
      <c r="H799" s="22"/>
      <c r="I799" s="22"/>
      <c r="J799" s="22"/>
      <c r="K799" s="29"/>
    </row>
    <row r="800" spans="1:11" s="4" customFormat="1" ht="23.25">
      <c r="A800" s="3"/>
      <c r="B800" s="3"/>
      <c r="C800" s="3"/>
      <c r="D800" s="3"/>
      <c r="E800" s="3"/>
      <c r="F800" s="22"/>
      <c r="G800" s="22"/>
      <c r="H800" s="22"/>
      <c r="I800" s="22"/>
      <c r="J800" s="22"/>
      <c r="K800" s="22"/>
    </row>
    <row r="801" spans="1:11" s="4" customFormat="1" ht="23.25">
      <c r="A801" s="3"/>
      <c r="B801" s="3"/>
      <c r="C801" s="3"/>
      <c r="D801" s="3"/>
      <c r="E801" s="3"/>
      <c r="F801" s="22"/>
      <c r="G801" s="22"/>
      <c r="H801" s="22"/>
      <c r="I801" s="22"/>
      <c r="J801" s="22"/>
      <c r="K801" s="22"/>
    </row>
    <row r="802" spans="1:11" s="4" customFormat="1" ht="23.25">
      <c r="A802" s="3"/>
      <c r="B802" s="3"/>
      <c r="C802" s="3"/>
      <c r="D802" s="3"/>
      <c r="E802" s="3"/>
      <c r="F802" s="22"/>
      <c r="G802" s="22"/>
      <c r="H802" s="22"/>
      <c r="I802" s="22"/>
      <c r="J802" s="22"/>
      <c r="K802" s="29"/>
    </row>
    <row r="803" spans="1:11" s="4" customFormat="1" ht="23.25">
      <c r="A803" s="3"/>
      <c r="B803" s="3"/>
      <c r="C803" s="3"/>
      <c r="D803" s="3"/>
      <c r="E803" s="3"/>
      <c r="F803" s="22"/>
      <c r="G803" s="22"/>
      <c r="H803" s="22"/>
      <c r="I803" s="22"/>
      <c r="J803" s="3"/>
      <c r="K803" s="3"/>
    </row>
    <row r="804" spans="1:11" s="4" customFormat="1" ht="23.25">
      <c r="A804" s="3"/>
      <c r="B804" s="3"/>
      <c r="C804" s="3"/>
      <c r="D804" s="3"/>
      <c r="E804" s="3"/>
      <c r="F804" s="22"/>
      <c r="G804" s="22"/>
      <c r="H804" s="22"/>
      <c r="I804" s="22"/>
      <c r="J804" s="22"/>
      <c r="K804" s="22"/>
    </row>
    <row r="805" spans="1:11" s="4" customFormat="1" ht="23.25">
      <c r="A805" s="3"/>
      <c r="B805" s="3"/>
      <c r="C805" s="3"/>
      <c r="D805" s="3"/>
      <c r="E805" s="3"/>
      <c r="F805" s="22"/>
      <c r="G805" s="22"/>
      <c r="H805" s="22"/>
      <c r="I805" s="22"/>
      <c r="J805" s="22"/>
      <c r="K805" s="29"/>
    </row>
    <row r="806" spans="1:11" s="4" customFormat="1" ht="23.25">
      <c r="A806" s="3"/>
      <c r="B806" s="3"/>
      <c r="C806" s="3"/>
      <c r="D806" s="3"/>
      <c r="E806" s="3"/>
      <c r="F806" s="22"/>
      <c r="G806" s="22"/>
      <c r="H806" s="22"/>
      <c r="I806" s="22"/>
      <c r="J806" s="3"/>
      <c r="K806" s="3"/>
    </row>
    <row r="807" spans="1:11" s="4" customFormat="1" ht="23.25">
      <c r="A807" s="3"/>
      <c r="B807" s="3"/>
      <c r="C807" s="3"/>
      <c r="D807" s="3"/>
      <c r="E807" s="3"/>
      <c r="F807" s="22"/>
      <c r="G807" s="22"/>
      <c r="H807" s="22"/>
      <c r="I807" s="22"/>
      <c r="J807" s="22"/>
      <c r="K807" s="29"/>
    </row>
    <row r="808" spans="1:11" s="4" customFormat="1" ht="23.25">
      <c r="A808" s="3"/>
      <c r="B808" s="3"/>
      <c r="C808" s="3"/>
      <c r="D808" s="3"/>
      <c r="E808" s="3"/>
      <c r="F808" s="22"/>
      <c r="G808" s="22"/>
      <c r="H808" s="22"/>
      <c r="I808" s="22"/>
      <c r="J808" s="22"/>
      <c r="K808" s="29"/>
    </row>
    <row r="809" spans="1:11" s="4" customFormat="1" ht="23.25">
      <c r="A809" s="3"/>
      <c r="B809" s="3"/>
      <c r="C809" s="3"/>
      <c r="D809" s="3"/>
      <c r="E809" s="3"/>
      <c r="F809" s="22"/>
      <c r="G809" s="22"/>
      <c r="H809" s="22"/>
      <c r="I809" s="22"/>
      <c r="J809" s="22"/>
      <c r="K809" s="22"/>
    </row>
    <row r="810" spans="1:11" s="4" customFormat="1" ht="23.25">
      <c r="A810" s="3"/>
      <c r="B810" s="3"/>
      <c r="C810" s="3"/>
      <c r="D810" s="3"/>
      <c r="E810" s="3"/>
      <c r="F810" s="22"/>
      <c r="G810" s="22"/>
      <c r="H810" s="22"/>
      <c r="I810" s="22"/>
      <c r="J810" s="22"/>
      <c r="K810" s="22"/>
    </row>
    <row r="811" spans="1:11" s="4" customFormat="1" ht="23.25">
      <c r="A811" s="3"/>
      <c r="B811" s="3"/>
      <c r="C811" s="3"/>
      <c r="D811" s="3"/>
      <c r="E811" s="3"/>
      <c r="F811" s="22"/>
      <c r="G811" s="22"/>
      <c r="H811" s="22"/>
      <c r="I811" s="22"/>
      <c r="J811" s="22"/>
      <c r="K811" s="29"/>
    </row>
    <row r="812" spans="1:11" s="4" customFormat="1" ht="23.25">
      <c r="A812" s="3"/>
      <c r="B812" s="3"/>
      <c r="C812" s="3"/>
      <c r="D812" s="3"/>
      <c r="E812" s="3"/>
      <c r="F812" s="22"/>
      <c r="G812" s="22"/>
      <c r="H812" s="22"/>
      <c r="I812" s="22"/>
      <c r="J812" s="3"/>
      <c r="K812" s="3"/>
    </row>
    <row r="813" spans="1:11" s="4" customFormat="1" ht="23.25">
      <c r="A813" s="3"/>
      <c r="B813" s="3"/>
      <c r="C813" s="3"/>
      <c r="D813" s="3"/>
      <c r="E813" s="3"/>
      <c r="F813" s="22"/>
      <c r="G813" s="22"/>
      <c r="H813" s="22"/>
      <c r="I813" s="22"/>
      <c r="J813" s="22"/>
      <c r="K813" s="29"/>
    </row>
    <row r="814" spans="1:11" s="4" customFormat="1" ht="23.25">
      <c r="A814" s="3"/>
      <c r="B814" s="3"/>
      <c r="C814" s="3"/>
      <c r="D814" s="3"/>
      <c r="E814" s="3"/>
      <c r="F814" s="22"/>
      <c r="G814" s="22"/>
      <c r="H814" s="22"/>
      <c r="I814" s="22"/>
      <c r="J814" s="22"/>
      <c r="K814" s="29"/>
    </row>
    <row r="815" spans="1:11" s="4" customFormat="1" ht="23.25">
      <c r="A815" s="3"/>
      <c r="B815" s="3"/>
      <c r="C815" s="3"/>
      <c r="D815" s="3"/>
      <c r="E815" s="3"/>
      <c r="F815" s="22"/>
      <c r="G815" s="22"/>
      <c r="H815" s="22"/>
      <c r="I815" s="22"/>
      <c r="J815" s="22"/>
      <c r="K815" s="22"/>
    </row>
    <row r="816" spans="1:11" s="4" customFormat="1" ht="23.25">
      <c r="A816" s="3"/>
      <c r="B816" s="3"/>
      <c r="C816" s="3"/>
      <c r="D816" s="3"/>
      <c r="E816" s="3"/>
      <c r="F816" s="22"/>
      <c r="G816" s="22"/>
      <c r="H816" s="22"/>
      <c r="I816" s="22"/>
      <c r="J816" s="22"/>
      <c r="K816" s="29"/>
    </row>
    <row r="817" spans="1:11" s="4" customFormat="1" ht="23.25">
      <c r="A817" s="3"/>
      <c r="B817" s="3"/>
      <c r="C817" s="3"/>
      <c r="D817" s="3"/>
      <c r="E817" s="3"/>
      <c r="F817" s="22"/>
      <c r="G817" s="22"/>
      <c r="H817" s="22"/>
      <c r="I817" s="22"/>
      <c r="J817" s="3"/>
      <c r="K817" s="3"/>
    </row>
    <row r="818" spans="1:11" s="4" customFormat="1" ht="23.25">
      <c r="A818" s="3"/>
      <c r="B818" s="3"/>
      <c r="C818" s="3"/>
      <c r="D818" s="3"/>
      <c r="E818" s="3"/>
      <c r="F818" s="22"/>
      <c r="G818" s="22"/>
      <c r="H818" s="22"/>
      <c r="I818" s="22"/>
      <c r="J818" s="22"/>
      <c r="K818" s="29"/>
    </row>
    <row r="819" spans="1:11" s="4" customFormat="1" ht="23.25">
      <c r="A819" s="3"/>
      <c r="B819" s="3"/>
      <c r="C819" s="3"/>
      <c r="D819" s="3"/>
      <c r="E819" s="3"/>
      <c r="F819" s="22"/>
      <c r="G819" s="22"/>
      <c r="H819" s="22"/>
      <c r="I819" s="22"/>
      <c r="J819" s="22"/>
      <c r="K819" s="29"/>
    </row>
    <row r="820" spans="1:11" s="4" customFormat="1" ht="23.25">
      <c r="A820" s="3"/>
      <c r="B820" s="3"/>
      <c r="C820" s="3"/>
      <c r="D820" s="3"/>
      <c r="E820" s="3"/>
      <c r="F820" s="22"/>
      <c r="G820" s="22"/>
      <c r="H820" s="22"/>
      <c r="I820" s="22"/>
      <c r="J820" s="22"/>
      <c r="K820" s="22"/>
    </row>
    <row r="821" spans="1:11" s="4" customFormat="1" ht="23.25">
      <c r="A821" s="3"/>
      <c r="B821" s="3"/>
      <c r="C821" s="3"/>
      <c r="D821" s="3"/>
      <c r="E821" s="3"/>
      <c r="F821" s="22"/>
      <c r="G821" s="22"/>
      <c r="H821" s="22"/>
      <c r="I821" s="22"/>
      <c r="J821" s="22"/>
      <c r="K821" s="22"/>
    </row>
    <row r="822" spans="1:11" s="4" customFormat="1" ht="23.25">
      <c r="A822" s="21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</row>
    <row r="823" spans="1:11" s="4" customFormat="1" ht="23.25">
      <c r="A823" s="18"/>
      <c r="B823" s="18"/>
      <c r="C823" s="18"/>
      <c r="D823" s="18"/>
      <c r="E823" s="18"/>
      <c r="F823" s="21"/>
      <c r="G823" s="21"/>
      <c r="H823" s="21"/>
      <c r="I823" s="21"/>
      <c r="J823" s="21"/>
      <c r="K823" s="21"/>
    </row>
    <row r="824" spans="1:11" s="4" customFormat="1" ht="23.25">
      <c r="A824" s="3"/>
      <c r="B824" s="3"/>
      <c r="C824" s="3"/>
      <c r="D824" s="3"/>
      <c r="E824" s="3"/>
      <c r="F824" s="22"/>
      <c r="G824" s="22"/>
      <c r="H824" s="22"/>
      <c r="I824" s="22"/>
      <c r="J824" s="3"/>
      <c r="K824" s="3"/>
    </row>
    <row r="825" spans="1:11" s="4" customFormat="1" ht="23.25">
      <c r="A825" s="3"/>
      <c r="B825" s="3"/>
      <c r="C825" s="3"/>
      <c r="D825" s="3"/>
      <c r="E825" s="3"/>
      <c r="F825" s="22"/>
      <c r="G825" s="22"/>
      <c r="H825" s="22"/>
      <c r="I825" s="22"/>
      <c r="J825" s="22"/>
      <c r="K825" s="29"/>
    </row>
    <row r="826" spans="1:11" s="4" customFormat="1" ht="23.25">
      <c r="A826" s="3"/>
      <c r="B826" s="3"/>
      <c r="C826" s="3"/>
      <c r="D826" s="3"/>
      <c r="E826" s="3"/>
      <c r="F826" s="22"/>
      <c r="G826" s="22"/>
      <c r="H826" s="22"/>
      <c r="I826" s="22"/>
      <c r="J826" s="22"/>
      <c r="K826" s="29"/>
    </row>
    <row r="827" spans="1:11" s="4" customFormat="1" ht="23.25">
      <c r="A827" s="3"/>
      <c r="B827" s="3"/>
      <c r="C827" s="3"/>
      <c r="D827" s="3"/>
      <c r="E827" s="3"/>
      <c r="F827" s="22"/>
      <c r="G827" s="22"/>
      <c r="H827" s="22"/>
      <c r="I827" s="22"/>
      <c r="J827" s="22"/>
      <c r="K827" s="29"/>
    </row>
    <row r="828" spans="1:11" s="4" customFormat="1" ht="23.25">
      <c r="A828" s="3"/>
      <c r="B828" s="3"/>
      <c r="C828" s="3"/>
      <c r="D828" s="3"/>
      <c r="E828" s="3"/>
      <c r="F828" s="22"/>
      <c r="G828" s="22"/>
      <c r="H828" s="22"/>
      <c r="I828" s="22"/>
      <c r="J828" s="22"/>
      <c r="K828" s="22"/>
    </row>
    <row r="829" spans="1:11" s="4" customFormat="1" ht="23.25">
      <c r="A829" s="3"/>
      <c r="B829" s="3"/>
      <c r="C829" s="3"/>
      <c r="D829" s="3"/>
      <c r="E829" s="3"/>
      <c r="F829" s="22"/>
      <c r="G829" s="22"/>
      <c r="H829" s="22"/>
      <c r="I829" s="22"/>
      <c r="J829" s="22"/>
      <c r="K829" s="29"/>
    </row>
    <row r="830" spans="1:11" s="4" customFormat="1" ht="23.25">
      <c r="A830" s="3"/>
      <c r="B830" s="3"/>
      <c r="C830" s="3"/>
      <c r="D830" s="3"/>
      <c r="E830" s="3"/>
      <c r="F830" s="22"/>
      <c r="G830" s="22"/>
      <c r="H830" s="22"/>
      <c r="I830" s="22"/>
      <c r="J830" s="3"/>
      <c r="K830" s="3"/>
    </row>
    <row r="831" spans="1:11" s="4" customFormat="1" ht="23.25">
      <c r="A831" s="3"/>
      <c r="B831" s="3"/>
      <c r="C831" s="3"/>
      <c r="D831" s="3"/>
      <c r="E831" s="3"/>
      <c r="F831" s="22"/>
      <c r="G831" s="22"/>
      <c r="H831" s="22"/>
      <c r="I831" s="22"/>
      <c r="J831" s="22"/>
      <c r="K831" s="29"/>
    </row>
    <row r="832" spans="1:11" s="4" customFormat="1" ht="23.25">
      <c r="A832" s="3"/>
      <c r="B832" s="3"/>
      <c r="C832" s="3"/>
      <c r="D832" s="3"/>
      <c r="E832" s="3"/>
      <c r="F832" s="22"/>
      <c r="G832" s="22"/>
      <c r="H832" s="22"/>
      <c r="I832" s="22"/>
      <c r="J832" s="22"/>
      <c r="K832" s="29"/>
    </row>
    <row r="833" spans="1:11" s="4" customFormat="1" ht="23.25">
      <c r="A833" s="3"/>
      <c r="B833" s="3"/>
      <c r="C833" s="3"/>
      <c r="D833" s="3"/>
      <c r="E833" s="3"/>
      <c r="F833" s="22"/>
      <c r="G833" s="22"/>
      <c r="H833" s="22"/>
      <c r="I833" s="22"/>
      <c r="J833" s="22"/>
      <c r="K833" s="22"/>
    </row>
    <row r="834" spans="1:11" s="4" customFormat="1" ht="23.25">
      <c r="A834" s="3"/>
      <c r="B834" s="3"/>
      <c r="C834" s="3"/>
      <c r="D834" s="3"/>
      <c r="E834" s="3"/>
      <c r="F834" s="22"/>
      <c r="G834" s="22"/>
      <c r="H834" s="22"/>
      <c r="I834" s="22"/>
      <c r="J834" s="22"/>
      <c r="K834" s="29"/>
    </row>
    <row r="835" spans="1:11" s="4" customFormat="1" ht="23.25">
      <c r="A835" s="3"/>
      <c r="B835" s="3"/>
      <c r="C835" s="3"/>
      <c r="D835" s="3"/>
      <c r="E835" s="3"/>
      <c r="F835" s="22"/>
      <c r="G835" s="22"/>
      <c r="H835" s="22"/>
      <c r="I835" s="22"/>
      <c r="J835" s="3"/>
      <c r="K835" s="3"/>
    </row>
    <row r="836" spans="1:11" s="4" customFormat="1" ht="23.25">
      <c r="A836" s="3"/>
      <c r="B836" s="3"/>
      <c r="C836" s="3"/>
      <c r="D836" s="3"/>
      <c r="E836" s="3"/>
      <c r="F836" s="22"/>
      <c r="G836" s="22"/>
      <c r="H836" s="22"/>
      <c r="I836" s="22"/>
      <c r="J836" s="22"/>
      <c r="K836" s="29"/>
    </row>
    <row r="837" spans="1:11" s="4" customFormat="1" ht="23.25">
      <c r="A837" s="3"/>
      <c r="B837" s="3"/>
      <c r="C837" s="3"/>
      <c r="D837" s="3"/>
      <c r="E837" s="3"/>
      <c r="F837" s="22"/>
      <c r="G837" s="22"/>
      <c r="H837" s="22"/>
      <c r="I837" s="22"/>
      <c r="J837" s="22"/>
      <c r="K837" s="29"/>
    </row>
    <row r="838" spans="1:11" s="4" customFormat="1" ht="23.25">
      <c r="A838" s="3"/>
      <c r="B838" s="3"/>
      <c r="C838" s="3"/>
      <c r="D838" s="3"/>
      <c r="E838" s="3"/>
      <c r="F838" s="22"/>
      <c r="G838" s="22"/>
      <c r="H838" s="22"/>
      <c r="I838" s="22"/>
      <c r="J838" s="22"/>
      <c r="K838" s="29"/>
    </row>
    <row r="839" spans="1:11" s="4" customFormat="1" ht="23.25">
      <c r="A839" s="3"/>
      <c r="B839" s="3"/>
      <c r="C839" s="3"/>
      <c r="D839" s="3"/>
      <c r="E839" s="3"/>
      <c r="F839" s="22"/>
      <c r="G839" s="22"/>
      <c r="H839" s="22"/>
      <c r="I839" s="22"/>
      <c r="J839" s="3"/>
      <c r="K839" s="3"/>
    </row>
    <row r="840" spans="1:11" s="4" customFormat="1" ht="23.25">
      <c r="A840" s="3"/>
      <c r="B840" s="3"/>
      <c r="C840" s="3"/>
      <c r="D840" s="3"/>
      <c r="E840" s="3"/>
      <c r="F840" s="22"/>
      <c r="G840" s="22"/>
      <c r="H840" s="22"/>
      <c r="I840" s="22"/>
      <c r="J840" s="22"/>
      <c r="K840" s="29"/>
    </row>
    <row r="841" spans="1:11" s="4" customFormat="1" ht="23.25">
      <c r="A841" s="3"/>
      <c r="B841" s="3"/>
      <c r="C841" s="3"/>
      <c r="D841" s="3"/>
      <c r="E841" s="3"/>
      <c r="F841" s="22"/>
      <c r="G841" s="22"/>
      <c r="H841" s="22"/>
      <c r="I841" s="22"/>
      <c r="J841" s="22"/>
      <c r="K841" s="29"/>
    </row>
    <row r="842" spans="1:11" s="4" customFormat="1" ht="23.25">
      <c r="A842" s="3"/>
      <c r="B842" s="3"/>
      <c r="C842" s="3"/>
      <c r="D842" s="3"/>
      <c r="E842" s="3"/>
      <c r="F842" s="22"/>
      <c r="G842" s="22"/>
      <c r="H842" s="22"/>
      <c r="I842" s="22"/>
      <c r="J842" s="22"/>
      <c r="K842" s="29"/>
    </row>
    <row r="843" spans="1:11" s="4" customFormat="1" ht="23.25">
      <c r="A843" s="3"/>
      <c r="B843" s="3"/>
      <c r="C843" s="3"/>
      <c r="D843" s="3"/>
      <c r="E843" s="3"/>
      <c r="F843" s="22"/>
      <c r="G843" s="22"/>
      <c r="H843" s="22"/>
      <c r="I843" s="22"/>
      <c r="J843" s="22"/>
      <c r="K843" s="29"/>
    </row>
    <row r="844" spans="1:11" s="4" customFormat="1" ht="23.25">
      <c r="A844" s="3"/>
      <c r="B844" s="3"/>
      <c r="C844" s="3"/>
      <c r="D844" s="3"/>
      <c r="E844" s="3"/>
      <c r="F844" s="22"/>
      <c r="G844" s="22"/>
      <c r="H844" s="22"/>
      <c r="I844" s="22"/>
      <c r="J844" s="3"/>
      <c r="K844" s="3"/>
    </row>
    <row r="845" spans="1:11" s="4" customFormat="1" ht="23.25">
      <c r="A845" s="3"/>
      <c r="B845" s="3"/>
      <c r="C845" s="3"/>
      <c r="D845" s="3"/>
      <c r="E845" s="3"/>
      <c r="F845" s="22"/>
      <c r="G845" s="22"/>
      <c r="H845" s="22"/>
      <c r="I845" s="22"/>
      <c r="J845" s="22"/>
      <c r="K845" s="29"/>
    </row>
    <row r="846" spans="1:11" s="4" customFormat="1" ht="23.25">
      <c r="A846" s="3"/>
      <c r="B846" s="3"/>
      <c r="C846" s="3"/>
      <c r="D846" s="3"/>
      <c r="E846" s="3"/>
      <c r="F846" s="22"/>
      <c r="G846" s="22"/>
      <c r="H846" s="22"/>
      <c r="I846" s="22"/>
      <c r="J846" s="22"/>
      <c r="K846" s="29"/>
    </row>
    <row r="847" spans="1:11" s="4" customFormat="1" ht="23.25">
      <c r="A847" s="3"/>
      <c r="B847" s="3"/>
      <c r="C847" s="3"/>
      <c r="D847" s="3"/>
      <c r="E847" s="3"/>
      <c r="F847" s="22"/>
      <c r="G847" s="22"/>
      <c r="H847" s="22"/>
      <c r="I847" s="22"/>
      <c r="J847" s="22"/>
      <c r="K847" s="22"/>
    </row>
    <row r="848" spans="1:11" s="4" customFormat="1" ht="23.25">
      <c r="A848" s="3"/>
      <c r="B848" s="3"/>
      <c r="C848" s="3"/>
      <c r="D848" s="3"/>
      <c r="E848" s="3"/>
      <c r="F848" s="22"/>
      <c r="G848" s="22"/>
      <c r="H848" s="22"/>
      <c r="I848" s="22"/>
      <c r="J848" s="22"/>
      <c r="K848" s="29"/>
    </row>
    <row r="849" spans="1:11" s="4" customFormat="1" ht="23.25">
      <c r="A849" s="3"/>
      <c r="B849" s="3"/>
      <c r="C849" s="3"/>
      <c r="D849" s="3"/>
      <c r="E849" s="3"/>
      <c r="F849" s="22"/>
      <c r="G849" s="22"/>
      <c r="H849" s="22"/>
      <c r="I849" s="22"/>
      <c r="J849" s="3"/>
      <c r="K849" s="3"/>
    </row>
    <row r="850" spans="1:11" s="4" customFormat="1" ht="23.25">
      <c r="A850" s="3"/>
      <c r="B850" s="3"/>
      <c r="C850" s="3"/>
      <c r="D850" s="3"/>
      <c r="E850" s="3"/>
      <c r="F850" s="22"/>
      <c r="G850" s="22"/>
      <c r="H850" s="22"/>
      <c r="I850" s="22"/>
      <c r="J850" s="22"/>
      <c r="K850" s="29"/>
    </row>
    <row r="851" spans="1:11" s="4" customFormat="1" ht="23.25">
      <c r="A851" s="3"/>
      <c r="B851" s="3"/>
      <c r="C851" s="3"/>
      <c r="D851" s="3"/>
      <c r="E851" s="3"/>
      <c r="F851" s="22"/>
      <c r="G851" s="22"/>
      <c r="H851" s="22"/>
      <c r="I851" s="22"/>
      <c r="J851" s="22"/>
      <c r="K851" s="29"/>
    </row>
    <row r="852" spans="1:11" s="4" customFormat="1" ht="23.25">
      <c r="A852" s="3"/>
      <c r="B852" s="3"/>
      <c r="C852" s="3"/>
      <c r="D852" s="3"/>
      <c r="E852" s="3"/>
      <c r="F852" s="22"/>
      <c r="G852" s="22"/>
      <c r="H852" s="22"/>
      <c r="I852" s="22"/>
      <c r="J852" s="22"/>
      <c r="K852" s="22"/>
    </row>
    <row r="853" spans="1:11" s="4" customFormat="1" ht="23.25">
      <c r="A853" s="3"/>
      <c r="B853" s="3"/>
      <c r="C853" s="3"/>
      <c r="D853" s="3"/>
      <c r="E853" s="3"/>
      <c r="F853" s="22"/>
      <c r="G853" s="22"/>
      <c r="H853" s="22"/>
      <c r="I853" s="22"/>
      <c r="J853" s="22"/>
      <c r="K853" s="29"/>
    </row>
    <row r="854" spans="1:11" s="4" customFormat="1" ht="23.25">
      <c r="A854" s="3"/>
      <c r="B854" s="3"/>
      <c r="C854" s="3"/>
      <c r="D854" s="3"/>
      <c r="E854" s="3"/>
      <c r="F854" s="22"/>
      <c r="G854" s="22"/>
      <c r="H854" s="22"/>
      <c r="I854" s="22"/>
      <c r="J854" s="22"/>
      <c r="K854" s="22"/>
    </row>
    <row r="855" spans="1:11" s="4" customFormat="1" ht="23.25">
      <c r="A855" s="3"/>
      <c r="B855" s="3"/>
      <c r="C855" s="3"/>
      <c r="D855" s="3"/>
      <c r="E855" s="3"/>
      <c r="F855" s="22"/>
      <c r="G855" s="22"/>
      <c r="H855" s="22"/>
      <c r="I855" s="22"/>
      <c r="J855" s="22"/>
      <c r="K855" s="22"/>
    </row>
    <row r="856" spans="1:11" s="4" customFormat="1" ht="23.25">
      <c r="A856" s="3"/>
      <c r="B856" s="3"/>
      <c r="C856" s="3"/>
      <c r="D856" s="3"/>
      <c r="E856" s="3"/>
      <c r="F856" s="22"/>
      <c r="G856" s="22"/>
      <c r="H856" s="22"/>
      <c r="I856" s="22"/>
      <c r="J856" s="22"/>
      <c r="K856" s="22"/>
    </row>
    <row r="857" spans="1:11" s="4" customFormat="1" ht="23.25">
      <c r="A857" s="21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</row>
    <row r="858" spans="1:11" s="4" customFormat="1" ht="23.25">
      <c r="A858" s="18"/>
      <c r="B858" s="18"/>
      <c r="C858" s="18"/>
      <c r="D858" s="18"/>
      <c r="E858" s="18"/>
      <c r="F858" s="21"/>
      <c r="G858" s="21"/>
      <c r="H858" s="21"/>
      <c r="I858" s="21"/>
      <c r="J858" s="21"/>
      <c r="K858" s="21"/>
    </row>
    <row r="859" spans="1:11" s="4" customFormat="1" ht="23.25">
      <c r="A859" s="3"/>
      <c r="B859" s="3"/>
      <c r="C859" s="3"/>
      <c r="D859" s="3"/>
      <c r="E859" s="3"/>
      <c r="F859" s="22"/>
      <c r="G859" s="22"/>
      <c r="H859" s="22"/>
      <c r="I859" s="22"/>
      <c r="J859" s="22"/>
      <c r="K859" s="22"/>
    </row>
    <row r="860" spans="1:11" s="4" customFormat="1" ht="23.25">
      <c r="A860" s="3"/>
      <c r="B860" s="3"/>
      <c r="C860" s="3"/>
      <c r="D860" s="3"/>
      <c r="E860" s="3"/>
      <c r="F860" s="22"/>
      <c r="G860" s="22"/>
      <c r="H860" s="22"/>
      <c r="I860" s="22"/>
      <c r="J860" s="22"/>
      <c r="K860" s="22"/>
    </row>
    <row r="861" spans="1:11" s="4" customFormat="1" ht="23.25">
      <c r="A861" s="3"/>
      <c r="B861" s="3"/>
      <c r="C861" s="3"/>
      <c r="D861" s="3"/>
      <c r="E861" s="3"/>
      <c r="F861" s="22"/>
      <c r="G861" s="22"/>
      <c r="H861" s="22"/>
      <c r="I861" s="22"/>
      <c r="J861" s="22"/>
      <c r="K861" s="29"/>
    </row>
    <row r="862" spans="1:11" s="4" customFormat="1" ht="23.25">
      <c r="A862" s="3"/>
      <c r="B862" s="3"/>
      <c r="C862" s="3"/>
      <c r="D862" s="3"/>
      <c r="E862" s="3"/>
      <c r="F862" s="22"/>
      <c r="G862" s="22"/>
      <c r="H862" s="22"/>
      <c r="I862" s="22"/>
      <c r="J862" s="22"/>
      <c r="K862" s="29"/>
    </row>
    <row r="863" spans="1:11" s="4" customFormat="1" ht="23.25">
      <c r="A863" s="18"/>
      <c r="B863" s="3"/>
      <c r="C863" s="3"/>
      <c r="D863" s="3"/>
      <c r="E863" s="3"/>
      <c r="F863" s="19"/>
      <c r="G863" s="19"/>
      <c r="H863" s="19"/>
      <c r="I863" s="19"/>
      <c r="J863" s="3"/>
      <c r="K863" s="3"/>
    </row>
    <row r="864" spans="1:11" s="4" customFormat="1" ht="23.25">
      <c r="A864" s="18"/>
      <c r="B864" s="3"/>
      <c r="C864" s="3"/>
      <c r="D864" s="3"/>
      <c r="E864" s="3"/>
      <c r="F864" s="19"/>
      <c r="G864" s="19"/>
      <c r="H864" s="19"/>
      <c r="I864" s="19"/>
      <c r="J864" s="3"/>
      <c r="K864" s="3"/>
    </row>
    <row r="865" spans="1:11" s="4" customFormat="1" ht="23.25">
      <c r="A865" s="18"/>
      <c r="B865" s="3"/>
      <c r="C865" s="3"/>
      <c r="D865" s="3"/>
      <c r="E865" s="3"/>
      <c r="F865" s="19"/>
      <c r="G865" s="19"/>
      <c r="H865" s="19"/>
      <c r="I865" s="19"/>
      <c r="J865" s="3"/>
      <c r="K865" s="3"/>
    </row>
    <row r="866" spans="1:11" s="4" customFormat="1" ht="23.25">
      <c r="A866" s="18"/>
      <c r="B866" s="3"/>
      <c r="C866" s="3"/>
      <c r="D866" s="3"/>
      <c r="E866" s="3"/>
      <c r="F866" s="22"/>
      <c r="G866" s="22"/>
      <c r="H866" s="22"/>
      <c r="I866" s="22"/>
      <c r="J866" s="22"/>
      <c r="K866" s="22"/>
    </row>
    <row r="867" spans="1:11" s="4" customFormat="1" ht="23.25">
      <c r="A867" s="3"/>
      <c r="B867" s="3"/>
      <c r="C867" s="3"/>
      <c r="D867" s="3"/>
      <c r="E867" s="3"/>
      <c r="F867" s="22"/>
      <c r="G867" s="22"/>
      <c r="H867" s="22"/>
      <c r="I867" s="22"/>
      <c r="J867" s="22"/>
      <c r="K867" s="22"/>
    </row>
    <row r="868" spans="1:11" s="4" customFormat="1" ht="23.25">
      <c r="A868" s="3"/>
      <c r="B868" s="3"/>
      <c r="C868" s="3"/>
      <c r="D868" s="3"/>
      <c r="E868" s="3"/>
      <c r="F868" s="22"/>
      <c r="G868" s="22"/>
      <c r="H868" s="22"/>
      <c r="I868" s="22"/>
      <c r="J868" s="22"/>
      <c r="K868" s="22"/>
    </row>
    <row r="869" spans="1:11" s="4" customFormat="1" ht="23.25">
      <c r="A869" s="3"/>
      <c r="B869" s="3"/>
      <c r="C869" s="3"/>
      <c r="D869" s="3"/>
      <c r="E869" s="3"/>
      <c r="F869" s="22"/>
      <c r="G869" s="22"/>
      <c r="H869" s="22"/>
      <c r="I869" s="22"/>
      <c r="J869" s="22"/>
      <c r="K869" s="22"/>
    </row>
    <row r="870" spans="1:11" s="4" customFormat="1" ht="23.25">
      <c r="A870" s="3"/>
      <c r="B870" s="3"/>
      <c r="C870" s="3"/>
      <c r="D870" s="3"/>
      <c r="E870" s="3"/>
      <c r="F870" s="22"/>
      <c r="G870" s="22"/>
      <c r="H870" s="22"/>
      <c r="I870" s="22"/>
      <c r="J870" s="22"/>
      <c r="K870" s="22"/>
    </row>
    <row r="871" spans="1:11" s="4" customFormat="1" ht="23.25">
      <c r="A871" s="3"/>
      <c r="B871" s="3"/>
      <c r="C871" s="3"/>
      <c r="D871" s="3"/>
      <c r="E871" s="3"/>
      <c r="F871" s="22"/>
      <c r="G871" s="22"/>
      <c r="H871" s="22"/>
      <c r="I871" s="22"/>
      <c r="J871" s="22"/>
      <c r="K871" s="22"/>
    </row>
    <row r="872" spans="1:11" s="4" customFormat="1" ht="23.25">
      <c r="A872" s="3"/>
      <c r="B872" s="3"/>
      <c r="C872" s="3"/>
      <c r="D872" s="3"/>
      <c r="E872" s="3"/>
      <c r="F872" s="22"/>
      <c r="G872" s="22"/>
      <c r="H872" s="22"/>
      <c r="I872" s="22"/>
      <c r="J872" s="22"/>
      <c r="K872" s="22"/>
    </row>
    <row r="873" spans="1:11" s="4" customFormat="1" ht="23.25">
      <c r="A873" s="3"/>
      <c r="B873" s="3"/>
      <c r="C873" s="3"/>
      <c r="D873" s="3"/>
      <c r="E873" s="3"/>
      <c r="F873" s="22"/>
      <c r="G873" s="22"/>
      <c r="H873" s="22"/>
      <c r="I873" s="22"/>
      <c r="J873" s="22"/>
      <c r="K873" s="22"/>
    </row>
    <row r="874" spans="1:11" s="4" customFormat="1" ht="23.25">
      <c r="A874" s="3"/>
      <c r="B874" s="3"/>
      <c r="C874" s="3"/>
      <c r="D874" s="3"/>
      <c r="E874" s="3"/>
      <c r="F874" s="22"/>
      <c r="G874" s="22"/>
      <c r="H874" s="22"/>
      <c r="I874" s="22"/>
      <c r="J874" s="22"/>
      <c r="K874" s="22"/>
    </row>
    <row r="875" spans="1:11" s="4" customFormat="1" ht="23.25">
      <c r="A875" s="3"/>
      <c r="B875" s="3"/>
      <c r="C875" s="3"/>
      <c r="D875" s="3"/>
      <c r="E875" s="3"/>
      <c r="F875" s="22"/>
      <c r="G875" s="22"/>
      <c r="H875" s="22"/>
      <c r="I875" s="22"/>
      <c r="J875" s="22"/>
      <c r="K875" s="22"/>
    </row>
    <row r="876" spans="1:11" s="4" customFormat="1" ht="23.25">
      <c r="A876" s="18"/>
      <c r="B876" s="3"/>
      <c r="C876" s="3"/>
      <c r="D876" s="3"/>
      <c r="E876" s="3"/>
      <c r="F876" s="19"/>
      <c r="G876" s="19"/>
      <c r="H876" s="19"/>
      <c r="I876" s="19"/>
      <c r="J876" s="3"/>
      <c r="K876" s="3"/>
    </row>
    <row r="877" spans="1:11" s="4" customFormat="1" ht="23.25">
      <c r="A877" s="18"/>
      <c r="B877" s="3"/>
      <c r="C877" s="3"/>
      <c r="D877" s="3"/>
      <c r="E877" s="3"/>
      <c r="F877" s="22"/>
      <c r="G877" s="22"/>
      <c r="H877" s="22"/>
      <c r="I877" s="22"/>
      <c r="J877" s="22"/>
      <c r="K877" s="22"/>
    </row>
    <row r="878" spans="1:11" s="4" customFormat="1" ht="23.25">
      <c r="A878" s="3"/>
      <c r="B878" s="3"/>
      <c r="C878" s="3"/>
      <c r="D878" s="3"/>
      <c r="E878" s="3"/>
      <c r="F878" s="22"/>
      <c r="G878" s="22"/>
      <c r="H878" s="22"/>
      <c r="I878" s="22"/>
      <c r="J878" s="22"/>
      <c r="K878" s="22"/>
    </row>
    <row r="879" spans="1:11" s="4" customFormat="1" ht="23.25">
      <c r="A879" s="3"/>
      <c r="B879" s="3"/>
      <c r="C879" s="3"/>
      <c r="D879" s="3"/>
      <c r="E879" s="3"/>
      <c r="F879" s="22"/>
      <c r="G879" s="22"/>
      <c r="H879" s="22"/>
      <c r="I879" s="22"/>
      <c r="J879" s="22"/>
      <c r="K879" s="22"/>
    </row>
    <row r="880" spans="1:11" s="4" customFormat="1" ht="23.25">
      <c r="A880" s="3"/>
      <c r="B880" s="3"/>
      <c r="C880" s="3"/>
      <c r="D880" s="3"/>
      <c r="E880" s="3"/>
      <c r="F880" s="22"/>
      <c r="G880" s="22"/>
      <c r="H880" s="22"/>
      <c r="I880" s="22"/>
      <c r="J880" s="22"/>
      <c r="K880" s="22"/>
    </row>
    <row r="881" spans="1:11" s="4" customFormat="1" ht="23.25">
      <c r="A881" s="3"/>
      <c r="B881" s="3"/>
      <c r="C881" s="3"/>
      <c r="D881" s="3"/>
      <c r="E881" s="3"/>
      <c r="F881" s="22"/>
      <c r="G881" s="22"/>
      <c r="H881" s="22"/>
      <c r="I881" s="22"/>
      <c r="J881" s="22"/>
      <c r="K881" s="22"/>
    </row>
    <row r="882" spans="1:11" s="4" customFormat="1" ht="23.25">
      <c r="A882" s="3"/>
      <c r="B882" s="3"/>
      <c r="C882" s="3"/>
      <c r="D882" s="3"/>
      <c r="E882" s="3"/>
      <c r="F882" s="22"/>
      <c r="G882" s="22"/>
      <c r="H882" s="22"/>
      <c r="I882" s="22"/>
      <c r="J882" s="22"/>
      <c r="K882" s="22"/>
    </row>
    <row r="883" spans="1:11" s="4" customFormat="1" ht="23.25">
      <c r="A883" s="3"/>
      <c r="B883" s="3"/>
      <c r="C883" s="3"/>
      <c r="D883" s="3"/>
      <c r="E883" s="3"/>
      <c r="F883" s="22"/>
      <c r="G883" s="22"/>
      <c r="H883" s="22"/>
      <c r="I883" s="22"/>
      <c r="J883" s="22"/>
      <c r="K883" s="22"/>
    </row>
    <row r="884" spans="1:11" s="4" customFormat="1" ht="23.25">
      <c r="A884" s="3"/>
      <c r="B884" s="3"/>
      <c r="C884" s="3"/>
      <c r="D884" s="3"/>
      <c r="E884" s="3"/>
      <c r="F884" s="22"/>
      <c r="G884" s="22"/>
      <c r="H884" s="22"/>
      <c r="I884" s="22"/>
      <c r="J884" s="22"/>
      <c r="K884" s="22"/>
    </row>
    <row r="885" spans="1:11" s="4" customFormat="1" ht="23.25">
      <c r="A885" s="3"/>
      <c r="B885" s="3"/>
      <c r="C885" s="3"/>
      <c r="D885" s="3"/>
      <c r="E885" s="3"/>
      <c r="F885" s="22"/>
      <c r="G885" s="22"/>
      <c r="H885" s="22"/>
      <c r="I885" s="22"/>
      <c r="J885" s="22"/>
      <c r="K885" s="22"/>
    </row>
    <row r="886" spans="1:11" s="4" customFormat="1" ht="23.25">
      <c r="A886" s="3"/>
      <c r="B886" s="3"/>
      <c r="C886" s="3"/>
      <c r="D886" s="3"/>
      <c r="E886" s="3"/>
      <c r="F886" s="22"/>
      <c r="G886" s="22"/>
      <c r="H886" s="22"/>
      <c r="I886" s="22"/>
      <c r="J886" s="22"/>
      <c r="K886" s="22"/>
    </row>
    <row r="887" spans="1:11" s="4" customFormat="1" ht="23.25">
      <c r="A887" s="3"/>
      <c r="B887" s="3"/>
      <c r="C887" s="3"/>
      <c r="D887" s="3"/>
      <c r="E887" s="3"/>
      <c r="F887" s="22"/>
      <c r="G887" s="22"/>
      <c r="H887" s="22"/>
      <c r="I887" s="22"/>
      <c r="J887" s="22"/>
      <c r="K887" s="22"/>
    </row>
    <row r="888" spans="1:11" s="4" customFormat="1" ht="23.25">
      <c r="A888" s="3"/>
      <c r="B888" s="3"/>
      <c r="C888" s="3"/>
      <c r="D888" s="3"/>
      <c r="E888" s="3"/>
      <c r="F888" s="22"/>
      <c r="G888" s="22"/>
      <c r="H888" s="22"/>
      <c r="I888" s="22"/>
      <c r="J888" s="3"/>
      <c r="K888" s="3"/>
    </row>
    <row r="889" spans="1:11" s="4" customFormat="1" ht="23.25">
      <c r="A889" s="3"/>
      <c r="B889" s="3"/>
      <c r="C889" s="3"/>
      <c r="D889" s="3"/>
      <c r="E889" s="3"/>
      <c r="F889" s="22"/>
      <c r="G889" s="22"/>
      <c r="H889" s="22"/>
      <c r="I889" s="22"/>
      <c r="J889" s="22"/>
      <c r="K889" s="22"/>
    </row>
    <row r="890" spans="1:11" s="4" customFormat="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s="4" customFormat="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s="4" customFormat="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s="4" customFormat="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s="4" customFormat="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s="4" customFormat="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s="4" customFormat="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s="4" customFormat="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s="4" customFormat="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s="4" customFormat="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s="4" customFormat="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s="4" customFormat="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s="4" customFormat="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s="4" customFormat="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s="4" customFormat="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s="4" customFormat="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s="4" customFormat="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s="4" customFormat="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s="4" customFormat="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s="4" customFormat="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s="4" customFormat="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s="4" customFormat="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s="4" customFormat="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s="4" customFormat="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s="4" customFormat="1" ht="23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s="4" customFormat="1" ht="23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s="4" customFormat="1" ht="23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s="4" customFormat="1" ht="23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s="4" customFormat="1" ht="23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s="4" customFormat="1" ht="23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s="4" customFormat="1" ht="23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s="4" customFormat="1" ht="23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s="4" customFormat="1" ht="23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s="4" customFormat="1" ht="23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s="4" customFormat="1" ht="23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s="4" customFormat="1" ht="23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s="4" customFormat="1" ht="23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s="4" customFormat="1" ht="23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s="4" customFormat="1" ht="23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s="4" customFormat="1" ht="23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s="4" customFormat="1" ht="23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s="4" customFormat="1" ht="23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s="4" customFormat="1" ht="23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s="4" customFormat="1" ht="23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s="4" customFormat="1" ht="23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s="4" customFormat="1" ht="23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s="4" customFormat="1" ht="23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s="4" customFormat="1" ht="23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s="4" customFormat="1" ht="23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s="4" customFormat="1" ht="23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s="4" customFormat="1" ht="23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s="4" customFormat="1" ht="23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s="4" customFormat="1" ht="23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s="4" customFormat="1" ht="23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s="4" customFormat="1" ht="23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s="4" customFormat="1" ht="23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s="4" customFormat="1" ht="23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s="4" customFormat="1" ht="23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s="4" customFormat="1" ht="23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s="4" customFormat="1" ht="23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s="4" customFormat="1" ht="23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s="4" customFormat="1" ht="23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s="4" customFormat="1" ht="23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s="4" customFormat="1" ht="23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s="4" customFormat="1" ht="23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s="4" customFormat="1" ht="23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s="4" customFormat="1" ht="23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s="4" customFormat="1" ht="23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s="4" customFormat="1" ht="23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s="4" customFormat="1" ht="23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s="4" customFormat="1" ht="23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s="4" customFormat="1" ht="23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s="4" customFormat="1" ht="23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s="4" customFormat="1" ht="23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s="4" customFormat="1" ht="23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s="4" customFormat="1" ht="23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s="4" customFormat="1" ht="23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s="4" customFormat="1" ht="23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s="4" customFormat="1" ht="23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s="4" customFormat="1" ht="23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s="4" customFormat="1" ht="23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s="4" customFormat="1" ht="23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s="4" customFormat="1" ht="23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s="4" customFormat="1" ht="23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s="4" customFormat="1" ht="23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s="4" customFormat="1" ht="23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s="4" customFormat="1" ht="23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s="4" customFormat="1" ht="23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s="4" customFormat="1" ht="23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s="4" customFormat="1" ht="23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s="4" customFormat="1" ht="23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s="4" customFormat="1" ht="23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s="4" customFormat="1" ht="23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s="4" customFormat="1" ht="23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s="4" customFormat="1" ht="23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s="4" customFormat="1" ht="23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s="4" customFormat="1" ht="23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s="4" customFormat="1" ht="23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s="4" customFormat="1" ht="23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s="4" customFormat="1" ht="23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s="4" customFormat="1" ht="23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s="4" customFormat="1" ht="23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s="4" customFormat="1" ht="23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s="4" customFormat="1" ht="23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s="4" customFormat="1" ht="23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s="4" customFormat="1" ht="23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s="4" customFormat="1" ht="23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s="4" customFormat="1" ht="23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s="4" customFormat="1" ht="23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s="4" customFormat="1" ht="21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s="4" customFormat="1" ht="21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s="4" customFormat="1" ht="21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s="4" customFormat="1" ht="21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s="4" customFormat="1" ht="21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s="4" customFormat="1" ht="21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s="4" customFormat="1" ht="21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s="4" customFormat="1" ht="21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s="4" customFormat="1" ht="21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s="4" customFormat="1" ht="21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s="4" customFormat="1" ht="21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s="4" customFormat="1" ht="21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s="4" customFormat="1" ht="21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s="4" customFormat="1" ht="21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s="4" customFormat="1" ht="21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s="4" customFormat="1" ht="21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s="4" customFormat="1" ht="21.7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s="4" customFormat="1" ht="21.7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s="4" customFormat="1" ht="21.7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s="4" customFormat="1" ht="21.7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s="4" customFormat="1" ht="21.7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s="4" customFormat="1" ht="21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s="4" customFormat="1" ht="21.7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s="4" customFormat="1" ht="21.7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s="4" customFormat="1" ht="21.7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s="4" customFormat="1" ht="21.7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s="4" customFormat="1" ht="21.7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s="4" customFormat="1" ht="21.7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s="4" customFormat="1" ht="21.7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s="4" customFormat="1" ht="21.7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s="4" customFormat="1" ht="21.7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s="4" customFormat="1" ht="21.7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s="4" customFormat="1" ht="21.7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s="4" customFormat="1" ht="21.7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s="4" customFormat="1" ht="23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s="4" customFormat="1" ht="23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s="4" customFormat="1" ht="23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s="4" customFormat="1" ht="23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s="4" customFormat="1" ht="23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s="4" customFormat="1" ht="23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s="4" customFormat="1" ht="23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s="4" customFormat="1" ht="23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s="4" customFormat="1" ht="23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s="4" customFormat="1" ht="23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s="4" customFormat="1" ht="23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s="4" customFormat="1" ht="23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s="4" customFormat="1" ht="23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s="4" customFormat="1" ht="23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s="4" customFormat="1" ht="23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s="4" customFormat="1" ht="23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s="4" customFormat="1" ht="23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s="4" customFormat="1" ht="23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s="4" customFormat="1" ht="23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s="4" customFormat="1" ht="23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s="4" customFormat="1" ht="23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s="4" customFormat="1" ht="23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s="4" customFormat="1" ht="23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s="4" customFormat="1" ht="23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s="4" customFormat="1" ht="23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s="4" customFormat="1" ht="23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s="4" customFormat="1" ht="23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s="4" customFormat="1" ht="23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s="4" customFormat="1" ht="23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s="4" customFormat="1" ht="23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s="4" customFormat="1" ht="23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s="4" customFormat="1" ht="23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s="4" customFormat="1" ht="23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s="4" customFormat="1" ht="23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s="4" customFormat="1" ht="23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s="4" customFormat="1" ht="23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s="4" customFormat="1" ht="23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s="4" customFormat="1" ht="23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s="4" customFormat="1" ht="23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s="4" customFormat="1" ht="23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s="4" customFormat="1" ht="23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s="4" customFormat="1" ht="23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s="4" customFormat="1" ht="23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s="4" customFormat="1" ht="23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s="4" customFormat="1" ht="23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s="4" customFormat="1" ht="23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s="4" customFormat="1" ht="23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s="4" customFormat="1" ht="23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s="4" customFormat="1" ht="23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s="4" customFormat="1" ht="23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s="4" customFormat="1" ht="23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s="4" customFormat="1" ht="23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s="4" customFormat="1" ht="23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s="4" customFormat="1" ht="23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s="4" customFormat="1" ht="23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s="4" customFormat="1" ht="23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s="4" customFormat="1" ht="23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s="4" customFormat="1" ht="23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s="4" customFormat="1" ht="23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s="4" customFormat="1" ht="23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s="4" customFormat="1" ht="23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s="4" customFormat="1" ht="23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s="4" customFormat="1" ht="23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s="4" customFormat="1" ht="23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s="4" customFormat="1" ht="23.25">
      <c r="A1097" s="3"/>
      <c r="B1097" s="3"/>
      <c r="C1097" s="3"/>
      <c r="D1097" s="3"/>
      <c r="E1097" s="3"/>
      <c r="F1097" s="22"/>
      <c r="G1097" s="22"/>
      <c r="H1097" s="22"/>
      <c r="I1097" s="22"/>
      <c r="J1097" s="22"/>
      <c r="K1097" s="22"/>
    </row>
    <row r="1098" spans="1:11" s="4" customFormat="1" ht="23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s="4" customFormat="1" ht="23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s="4" customFormat="1" ht="23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s="4" customFormat="1" ht="23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s="4" customFormat="1" ht="23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s="4" customFormat="1" ht="23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s="4" customFormat="1" ht="23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s="4" customFormat="1" ht="23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s="4" customFormat="1" ht="23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s="4" customFormat="1" ht="23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s="4" customFormat="1" ht="23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s="4" customFormat="1" ht="23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s="4" customFormat="1" ht="23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s="4" customFormat="1" ht="23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s="4" customFormat="1" ht="23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s="4" customFormat="1" ht="23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s="4" customFormat="1" ht="23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s="4" customFormat="1" ht="23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s="4" customFormat="1" ht="23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s="4" customFormat="1" ht="23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s="4" customFormat="1" ht="23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s="4" customFormat="1" ht="23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s="4" customFormat="1" ht="23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s="4" customFormat="1" ht="23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s="4" customFormat="1" ht="23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s="4" customFormat="1" ht="23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s="4" customFormat="1" ht="23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s="4" customFormat="1" ht="23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s="4" customFormat="1" ht="23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s="4" customFormat="1" ht="23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s="4" customFormat="1" ht="23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s="4" customFormat="1" ht="23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s="4" customFormat="1" ht="23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s="4" customFormat="1" ht="23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s="4" customFormat="1" ht="23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s="4" customFormat="1" ht="23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s="4" customFormat="1" ht="23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s="4" customFormat="1" ht="23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s="4" customFormat="1" ht="23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s="4" customFormat="1" ht="23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s="4" customFormat="1" ht="23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s="4" customFormat="1" ht="23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s="4" customFormat="1" ht="23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s="4" customFormat="1" ht="23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s="4" customFormat="1" ht="23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s="4" customFormat="1" ht="23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s="4" customFormat="1" ht="23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s="4" customFormat="1" ht="23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s="4" customFormat="1" ht="23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s="4" customFormat="1" ht="23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s="4" customFormat="1" ht="23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s="4" customFormat="1" ht="23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s="4" customFormat="1" ht="23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s="4" customFormat="1" ht="23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s="4" customFormat="1" ht="23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s="4" customFormat="1" ht="23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s="4" customFormat="1" ht="23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s="4" customFormat="1" ht="23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s="4" customFormat="1" ht="23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s="4" customFormat="1" ht="23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s="4" customFormat="1" ht="23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s="4" customFormat="1" ht="23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s="4" customFormat="1" ht="23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s="4" customFormat="1" ht="23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s="4" customFormat="1" ht="23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s="4" customFormat="1" ht="23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s="4" customFormat="1" ht="23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s="4" customFormat="1" ht="23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s="4" customFormat="1" ht="23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s="4" customFormat="1" ht="23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s="4" customFormat="1" ht="23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s="4" customFormat="1" ht="23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s="4" customFormat="1" ht="23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s="4" customFormat="1" ht="23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s="4" customFormat="1" ht="23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s="4" customFormat="1" ht="23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s="4" customFormat="1" ht="23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s="4" customFormat="1" ht="23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s="4" customFormat="1" ht="23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s="4" customFormat="1" ht="23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s="4" customFormat="1" ht="23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s="4" customFormat="1" ht="23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s="4" customFormat="1" ht="23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s="4" customFormat="1" ht="23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s="4" customFormat="1" ht="23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s="4" customFormat="1" ht="23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s="4" customFormat="1" ht="23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s="4" customFormat="1" ht="23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s="4" customFormat="1" ht="23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s="4" customFormat="1" ht="23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s="4" customFormat="1" ht="23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s="4" customFormat="1" ht="23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s="4" customFormat="1" ht="23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s="4" customFormat="1" ht="23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s="4" customFormat="1" ht="23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s="4" customFormat="1" ht="23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s="4" customFormat="1" ht="23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s="4" customFormat="1" ht="23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s="4" customFormat="1" ht="23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s="4" customFormat="1" ht="23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s="4" customFormat="1" ht="23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s="4" customFormat="1" ht="23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s="4" customFormat="1" ht="23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s="4" customFormat="1" ht="23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s="4" customFormat="1" ht="23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s="4" customFormat="1" ht="23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s="4" customFormat="1" ht="23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s="4" customFormat="1" ht="23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s="4" customFormat="1" ht="23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s="4" customFormat="1" ht="23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s="4" customFormat="1" ht="23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s="4" customFormat="1" ht="23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s="4" customFormat="1" ht="23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s="4" customFormat="1" ht="23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s="4" customFormat="1" ht="23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s="4" customFormat="1" ht="23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s="4" customFormat="1" ht="23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s="4" customFormat="1" ht="23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s="4" customFormat="1" ht="23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s="4" customFormat="1" ht="23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s="4" customFormat="1" ht="23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s="4" customFormat="1" ht="23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s="4" customFormat="1" ht="23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s="4" customFormat="1" ht="23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s="4" customFormat="1" ht="23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s="4" customFormat="1" ht="23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s="4" customFormat="1" ht="23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s="4" customFormat="1" ht="23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s="4" customFormat="1" ht="23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s="4" customFormat="1" ht="23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s="4" customFormat="1" ht="23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s="4" customFormat="1" ht="23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s="4" customFormat="1" ht="23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s="4" customFormat="1" ht="23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s="4" customFormat="1" ht="23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s="4" customFormat="1" ht="23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s="4" customFormat="1" ht="23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s="4" customFormat="1" ht="23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s="4" customFormat="1" ht="23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s="4" customFormat="1" ht="23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s="4" customFormat="1" ht="23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s="4" customFormat="1" ht="23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s="4" customFormat="1" ht="23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s="4" customFormat="1" ht="23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s="4" customFormat="1" ht="23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s="4" customFormat="1" ht="23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s="4" customFormat="1" ht="23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s="4" customFormat="1" ht="23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s="4" customFormat="1" ht="23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s="4" customFormat="1" ht="23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s="4" customFormat="1" ht="23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s="4" customFormat="1" ht="23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s="4" customFormat="1" ht="23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s="4" customFormat="1" ht="23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s="4" customFormat="1" ht="23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s="4" customFormat="1" ht="23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s="4" customFormat="1" ht="23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s="4" customFormat="1" ht="23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s="4" customFormat="1" ht="23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s="4" customFormat="1" ht="23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s="4" customFormat="1" ht="23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s="4" customFormat="1" ht="23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s="4" customFormat="1" ht="23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s="4" customFormat="1" ht="23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s="4" customFormat="1" ht="23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s="4" customFormat="1" ht="23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s="4" customFormat="1" ht="23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s="4" customFormat="1" ht="23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s="4" customFormat="1" ht="23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s="4" customFormat="1" ht="23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s="4" customFormat="1" ht="23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s="4" customFormat="1" ht="23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s="4" customFormat="1" ht="23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s="4" customFormat="1" ht="23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s="4" customFormat="1" ht="23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s="4" customFormat="1" ht="23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s="4" customFormat="1" ht="23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s="4" customFormat="1" ht="23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s="4" customFormat="1" ht="23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s="4" customFormat="1" ht="23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s="4" customFormat="1" ht="23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s="4" customFormat="1" ht="23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s="4" customFormat="1" ht="23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s="4" customFormat="1" ht="23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s="4" customFormat="1" ht="23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s="4" customFormat="1" ht="23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s="4" customFormat="1" ht="23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s="4" customFormat="1" ht="23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s="4" customFormat="1" ht="23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s="4" customFormat="1" ht="23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s="4" customFormat="1" ht="23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s="4" customFormat="1" ht="23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s="4" customFormat="1" ht="23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s="4" customFormat="1" ht="23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s="4" customFormat="1" ht="23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s="4" customFormat="1" ht="23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s="4" customFormat="1" ht="23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s="4" customFormat="1" ht="23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s="4" customFormat="1" ht="23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s="4" customFormat="1" ht="23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s="4" customFormat="1" ht="23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s="4" customFormat="1" ht="23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s="4" customFormat="1" ht="23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s="4" customFormat="1" ht="23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s="4" customFormat="1" ht="23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s="4" customFormat="1" ht="23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s="4" customFormat="1" ht="23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s="4" customFormat="1" ht="23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s="4" customFormat="1" ht="23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s="4" customFormat="1" ht="23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s="4" customFormat="1" ht="23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s="4" customFormat="1" ht="23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s="4" customFormat="1" ht="23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s="4" customFormat="1" ht="23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s="4" customFormat="1" ht="23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s="4" customFormat="1" ht="23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s="4" customFormat="1" ht="23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s="4" customFormat="1" ht="23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s="4" customFormat="1" ht="23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s="4" customFormat="1" ht="23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s="4" customFormat="1" ht="23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s="4" customFormat="1" ht="23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s="4" customFormat="1" ht="23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s="4" customFormat="1" ht="23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s="4" customFormat="1" ht="23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s="4" customFormat="1" ht="23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s="4" customFormat="1" ht="23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s="4" customFormat="1" ht="23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s="4" customFormat="1" ht="23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s="4" customFormat="1" ht="23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s="4" customFormat="1" ht="23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s="4" customFormat="1" ht="23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s="4" customFormat="1" ht="23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s="4" customFormat="1" ht="23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s="4" customFormat="1" ht="23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s="4" customFormat="1" ht="23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s="4" customFormat="1" ht="23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s="4" customFormat="1" ht="23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s="4" customFormat="1" ht="23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s="4" customFormat="1" ht="23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s="4" customFormat="1" ht="23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s="4" customFormat="1" ht="23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s="4" customFormat="1" ht="23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s="4" customFormat="1" ht="23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s="4" customFormat="1" ht="23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s="4" customFormat="1" ht="23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s="4" customFormat="1" ht="23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s="4" customFormat="1" ht="23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s="4" customFormat="1" ht="23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s="4" customFormat="1" ht="23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s="4" customFormat="1" ht="23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s="4" customFormat="1" ht="23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s="4" customFormat="1" ht="23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s="4" customFormat="1" ht="23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s="4" customFormat="1" ht="23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s="4" customFormat="1" ht="23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s="4" customFormat="1" ht="23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s="4" customFormat="1" ht="23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s="4" customFormat="1" ht="23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s="4" customFormat="1" ht="23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s="4" customFormat="1" ht="23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1:11" s="4" customFormat="1" ht="23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1:11" s="4" customFormat="1" ht="23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s="4" customFormat="1" ht="23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s="4" customFormat="1" ht="23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s="4" customFormat="1" ht="23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s="4" customFormat="1" ht="23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1:11" s="4" customFormat="1" ht="23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s="4" customFormat="1" ht="23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s="4" customFormat="1" ht="23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1:11" s="4" customFormat="1" ht="23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s="4" customFormat="1" ht="23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s="4" customFormat="1" ht="23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s="4" customFormat="1" ht="23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s="4" customFormat="1" ht="23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1:11" s="4" customFormat="1" ht="23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1:11" s="4" customFormat="1" ht="23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1:11" s="4" customFormat="1" ht="23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1:11" s="4" customFormat="1" ht="23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1:11" s="4" customFormat="1" ht="23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1:11" s="4" customFormat="1" ht="23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1:11" s="4" customFormat="1" ht="23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1:11" s="4" customFormat="1" ht="23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1:11" s="4" customFormat="1" ht="23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1:11" s="4" customFormat="1" ht="23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1:11" s="4" customFormat="1" ht="23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1:11" s="4" customFormat="1" ht="23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s="4" customFormat="1" ht="23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s="4" customFormat="1" ht="23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1:11" s="4" customFormat="1" ht="23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1:11" s="4" customFormat="1" ht="23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1:11" s="4" customFormat="1" ht="23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s="4" customFormat="1" ht="23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s="4" customFormat="1" ht="23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s="4" customFormat="1" ht="23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1:11" s="4" customFormat="1" ht="23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1:11" s="4" customFormat="1" ht="23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1:11" s="4" customFormat="1" ht="23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s="4" customFormat="1" ht="23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s="4" customFormat="1" ht="23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1:11" s="4" customFormat="1" ht="23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s="4" customFormat="1" ht="23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s="4" customFormat="1" ht="23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s="4" customFormat="1" ht="23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s="4" customFormat="1" ht="23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s="4" customFormat="1" ht="23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s="4" customFormat="1" ht="23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s="4" customFormat="1" ht="23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s="4" customFormat="1" ht="23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s="4" customFormat="1" ht="23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s="4" customFormat="1" ht="23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1:11" s="4" customFormat="1" ht="23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1:11" s="4" customFormat="1" ht="23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1:11" s="4" customFormat="1" ht="23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1:11" s="4" customFormat="1" ht="23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1:11" s="4" customFormat="1" ht="23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1:11" s="4" customFormat="1" ht="23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1:11" s="4" customFormat="1" ht="23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1:11" s="4" customFormat="1" ht="23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1:11" s="4" customFormat="1" ht="23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1:11" s="4" customFormat="1" ht="23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1:11" s="4" customFormat="1" ht="23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1:11" s="4" customFormat="1" ht="23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1:11" s="4" customFormat="1" ht="23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1:11" s="4" customFormat="1" ht="23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1:11" s="4" customFormat="1" ht="23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1:11" s="4" customFormat="1" ht="23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s="4" customFormat="1" ht="23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1:11" s="4" customFormat="1" ht="23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1:11" s="4" customFormat="1" ht="23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1:11" s="4" customFormat="1" ht="23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1:11" s="4" customFormat="1" ht="23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1:11" s="4" customFormat="1" ht="23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1:11" s="4" customFormat="1" ht="23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s="4" customFormat="1" ht="23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1:11" s="4" customFormat="1" ht="23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1:11" s="4" customFormat="1" ht="23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1:11" s="4" customFormat="1" ht="23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1:11" s="4" customFormat="1" ht="23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1:11" s="4" customFormat="1" ht="23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1:11" s="4" customFormat="1" ht="23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1:11" s="4" customFormat="1" ht="23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1:11" s="4" customFormat="1" ht="23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1:11" s="4" customFormat="1" ht="23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1:11" s="4" customFormat="1" ht="23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1:11" s="4" customFormat="1" ht="23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1:11" s="4" customFormat="1" ht="23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1:11" s="4" customFormat="1" ht="23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1:11" s="4" customFormat="1" ht="23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1:11" s="4" customFormat="1" ht="23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1:11" s="4" customFormat="1" ht="23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1:11" s="4" customFormat="1" ht="23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1:11" s="4" customFormat="1" ht="23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1:11" s="4" customFormat="1" ht="23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1:11" s="4" customFormat="1" ht="23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1:11" s="4" customFormat="1" ht="23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1" s="4" customFormat="1" ht="23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1:11" s="4" customFormat="1" ht="23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1:11" s="4" customFormat="1" ht="23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1:11" s="4" customFormat="1" ht="23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1:11" s="4" customFormat="1" ht="23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1:11" s="4" customFormat="1" ht="23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1:11" s="4" customFormat="1" ht="23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1:11" s="4" customFormat="1" ht="23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1:11" s="4" customFormat="1" ht="23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1:11" s="4" customFormat="1" ht="23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1:11" s="4" customFormat="1" ht="23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1:11" s="4" customFormat="1" ht="23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1:11" s="4" customFormat="1" ht="23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1:11" s="4" customFormat="1" ht="23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1:11" s="4" customFormat="1" ht="23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1:11" s="4" customFormat="1" ht="23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1:11" s="4" customFormat="1" ht="23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1:11" s="4" customFormat="1" ht="23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1:11" s="4" customFormat="1" ht="23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1:11" s="4" customFormat="1" ht="23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1:11" s="4" customFormat="1" ht="23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1:11" s="4" customFormat="1" ht="23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1:11" s="4" customFormat="1" ht="23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1:11" s="4" customFormat="1" ht="23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1:11" s="4" customFormat="1" ht="23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1:11" s="4" customFormat="1" ht="23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1:11" s="4" customFormat="1" ht="23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1:11" s="4" customFormat="1" ht="23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1:11" s="4" customFormat="1" ht="23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s="4" customFormat="1" ht="23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1:11" s="4" customFormat="1" ht="23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1:11" s="4" customFormat="1" ht="23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1:11" s="4" customFormat="1" ht="23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1:11" s="4" customFormat="1" ht="23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1:11" s="4" customFormat="1" ht="23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1:11" s="4" customFormat="1" ht="23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1:11" s="4" customFormat="1" ht="23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1:11" s="4" customFormat="1" ht="23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1:11" s="4" customFormat="1" ht="23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1:11" s="4" customFormat="1" ht="23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1:11" s="4" customFormat="1" ht="23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1:11" s="4" customFormat="1" ht="23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1:11" s="4" customFormat="1" ht="23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1:11" s="4" customFormat="1" ht="23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1:11" s="4" customFormat="1" ht="23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1:11" s="4" customFormat="1" ht="23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1:11" s="4" customFormat="1" ht="23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1:11" s="4" customFormat="1" ht="23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1:11" s="4" customFormat="1" ht="23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1:11" s="4" customFormat="1" ht="23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1:11" s="4" customFormat="1" ht="23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1:11" s="4" customFormat="1" ht="23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1:11" s="4" customFormat="1" ht="23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1:11" s="4" customFormat="1" ht="23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1:11" s="4" customFormat="1" ht="23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1:11" s="4" customFormat="1" ht="23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1:11" s="4" customFormat="1" ht="23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1:11" s="4" customFormat="1" ht="23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s="4" customFormat="1" ht="23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1:11" s="4" customFormat="1" ht="23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1:11" s="4" customFormat="1" ht="23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1:11" s="4" customFormat="1" ht="23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s="4" customFormat="1" ht="23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1:11" s="4" customFormat="1" ht="23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1:11" s="4" customFormat="1" ht="23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1:11" s="4" customFormat="1" ht="23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1:11" s="4" customFormat="1" ht="23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1:11" s="4" customFormat="1" ht="23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1:11" s="4" customFormat="1" ht="23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1:11" s="4" customFormat="1" ht="23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1:11" s="4" customFormat="1" ht="23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1:11" s="4" customFormat="1" ht="23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1:11" s="4" customFormat="1" ht="23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1:11" s="4" customFormat="1" ht="23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1:11" s="4" customFormat="1" ht="23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1:11" s="4" customFormat="1" ht="23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1:11" s="4" customFormat="1" ht="23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1:11" s="4" customFormat="1" ht="23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1:11" s="4" customFormat="1" ht="23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1:11" s="4" customFormat="1" ht="23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1:11" s="4" customFormat="1" ht="23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1:11" s="4" customFormat="1" ht="23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1:11" s="4" customFormat="1" ht="23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1:11" s="4" customFormat="1" ht="23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1:11" s="4" customFormat="1" ht="23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1:11" s="4" customFormat="1" ht="23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1:11" s="4" customFormat="1" ht="23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s="4" customFormat="1" ht="23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1:11" s="4" customFormat="1" ht="23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1:11" s="4" customFormat="1" ht="23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1:11" s="4" customFormat="1" ht="23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1:11" s="4" customFormat="1" ht="23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1:11" s="4" customFormat="1" ht="23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1:11" s="4" customFormat="1" ht="23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1:11" s="4" customFormat="1" ht="23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1:11" s="4" customFormat="1" ht="23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1:11" s="4" customFormat="1" ht="23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1:11" s="4" customFormat="1" ht="23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1:11" s="4" customFormat="1" ht="23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1:11" s="4" customFormat="1" ht="23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1:11" s="4" customFormat="1" ht="23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1:11" s="4" customFormat="1" ht="23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1:11" s="4" customFormat="1" ht="23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1:11" s="4" customFormat="1" ht="23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1:11" s="4" customFormat="1" ht="23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1:11" s="4" customFormat="1" ht="23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1:11" s="4" customFormat="1" ht="23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1:11" s="4" customFormat="1" ht="23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1:11" s="4" customFormat="1" ht="23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1:11" s="4" customFormat="1" ht="23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1:11" s="4" customFormat="1" ht="23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1:11" s="4" customFormat="1" ht="23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1:11" s="4" customFormat="1" ht="23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1:11" s="4" customFormat="1" ht="23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1:11" s="4" customFormat="1" ht="23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1:11" s="4" customFormat="1" ht="23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s="4" customFormat="1" ht="23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1:11" s="4" customFormat="1" ht="23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1:11" s="4" customFormat="1" ht="23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1:11" s="4" customFormat="1" ht="23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1:11" s="4" customFormat="1" ht="23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1:11" s="4" customFormat="1" ht="23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1:11" s="4" customFormat="1" ht="23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1:11" s="4" customFormat="1" ht="23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1:11" s="4" customFormat="1" ht="23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1:11" s="4" customFormat="1" ht="23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1:11" s="4" customFormat="1" ht="23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1:11" s="4" customFormat="1" ht="23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s="4" customFormat="1" ht="23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s="4" customFormat="1" ht="23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s="4" customFormat="1" ht="23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1:11" s="4" customFormat="1" ht="23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1:11" s="4" customFormat="1" ht="23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1:11" s="4" customFormat="1" ht="23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1:11" s="4" customFormat="1" ht="23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1:11" s="4" customFormat="1" ht="23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1:11" s="4" customFormat="1" ht="23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1:11" s="4" customFormat="1" ht="23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1:11" s="4" customFormat="1" ht="23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1:11" s="4" customFormat="1" ht="23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1:11" s="4" customFormat="1" ht="23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1:11" s="4" customFormat="1" ht="23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1:11" s="4" customFormat="1" ht="23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1:11" s="4" customFormat="1" ht="23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1:11" s="4" customFormat="1" ht="23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1" s="4" customFormat="1" ht="23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1:11" s="4" customFormat="1" ht="23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1:11" s="4" customFormat="1" ht="23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1:11" s="4" customFormat="1" ht="23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1:11" s="4" customFormat="1" ht="23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1:11" s="4" customFormat="1" ht="23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1:11" s="4" customFormat="1" ht="23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1:11" s="4" customFormat="1" ht="23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1:11" s="4" customFormat="1" ht="23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1:11" s="4" customFormat="1" ht="23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1:11" s="4" customFormat="1" ht="23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1:11" s="4" customFormat="1" ht="23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1:11" s="4" customFormat="1" ht="23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1:11" s="4" customFormat="1" ht="23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1:11" s="4" customFormat="1" ht="23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1:11" s="4" customFormat="1" ht="23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1:11" s="4" customFormat="1" ht="23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1:11" s="4" customFormat="1" ht="23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1:11" s="4" customFormat="1" ht="23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1:11" s="4" customFormat="1" ht="23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1:11" s="4" customFormat="1" ht="23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1:11" s="4" customFormat="1" ht="23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1:11" s="4" customFormat="1" ht="23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1:11" s="4" customFormat="1" ht="23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1:11" s="4" customFormat="1" ht="23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1:11" s="4" customFormat="1" ht="23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1:11" s="4" customFormat="1" ht="23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1:11" s="4" customFormat="1" ht="23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1:11" s="4" customFormat="1" ht="23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1:11" s="4" customFormat="1" ht="23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1:11" s="4" customFormat="1" ht="23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1:11" s="4" customFormat="1" ht="23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1:11" s="4" customFormat="1" ht="23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1:11" s="4" customFormat="1" ht="23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1:11" s="4" customFormat="1" ht="23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1:11" s="4" customFormat="1" ht="23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1:11" s="4" customFormat="1" ht="23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1:11" s="4" customFormat="1" ht="23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1:11" s="4" customFormat="1" ht="23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1:11" s="4" customFormat="1" ht="23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1:11" s="4" customFormat="1" ht="23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1:11" s="4" customFormat="1" ht="23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1:11" s="4" customFormat="1" ht="23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1:11" s="4" customFormat="1" ht="23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1:11" s="4" customFormat="1" ht="23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1:11" s="4" customFormat="1" ht="23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1:11" s="4" customFormat="1" ht="23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1:11" s="4" customFormat="1" ht="23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1:11" s="4" customFormat="1" ht="23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1:11" s="4" customFormat="1" ht="23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1:11" s="4" customFormat="1" ht="23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1:11" s="4" customFormat="1" ht="23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1:11" s="4" customFormat="1" ht="23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1:11" s="4" customFormat="1" ht="23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1:11" s="4" customFormat="1" ht="23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1:11" s="4" customFormat="1" ht="23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1:11" s="4" customFormat="1" ht="23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1:11" s="4" customFormat="1" ht="23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1:11" s="4" customFormat="1" ht="23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1:11" s="4" customFormat="1" ht="23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1:11" s="4" customFormat="1" ht="23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1:11" s="4" customFormat="1" ht="23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1:11" s="4" customFormat="1" ht="23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1:11" s="4" customFormat="1" ht="23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1:11" s="4" customFormat="1" ht="23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1:11" s="4" customFormat="1" ht="23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1:11" s="4" customFormat="1" ht="23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1:11" s="4" customFormat="1" ht="23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1:11" s="4" customFormat="1" ht="23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1:11" s="4" customFormat="1" ht="23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1:11" s="4" customFormat="1" ht="23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1:11" s="4" customFormat="1" ht="23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1:11" s="4" customFormat="1" ht="23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1:11" s="4" customFormat="1" ht="23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1:11" s="4" customFormat="1" ht="23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1:11" s="4" customFormat="1" ht="23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1:11" s="4" customFormat="1" ht="23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1:11" s="4" customFormat="1" ht="23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1:11" s="4" customFormat="1" ht="23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1:11" s="4" customFormat="1" ht="23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1:11" s="4" customFormat="1" ht="23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1:11" s="4" customFormat="1" ht="23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1:11" s="4" customFormat="1" ht="23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1:11" s="4" customFormat="1" ht="23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1:11" s="4" customFormat="1" ht="23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1:11" s="4" customFormat="1" ht="23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1:11" s="4" customFormat="1" ht="23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1:11" s="4" customFormat="1" ht="23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1:11" s="4" customFormat="1" ht="23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1:11" s="4" customFormat="1" ht="23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1:11" s="4" customFormat="1" ht="23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1:11" s="4" customFormat="1" ht="23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</row>
    <row r="1691" spans="1:11" s="4" customFormat="1" ht="23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</row>
    <row r="1692" spans="1:11" s="4" customFormat="1" ht="23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</row>
    <row r="1693" spans="1:11" s="4" customFormat="1" ht="23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</row>
    <row r="1694" spans="1:11" s="4" customFormat="1" ht="23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</row>
    <row r="1695" spans="1:11" s="4" customFormat="1" ht="23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</row>
    <row r="1696" spans="1:11" s="4" customFormat="1" ht="23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</row>
    <row r="1697" spans="1:11" s="4" customFormat="1" ht="23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</row>
    <row r="1698" spans="1:11" s="4" customFormat="1" ht="23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</row>
    <row r="1699" spans="1:11" s="4" customFormat="1" ht="23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</row>
    <row r="1700" spans="1:11" s="4" customFormat="1" ht="23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</row>
    <row r="1701" spans="1:11" s="4" customFormat="1" ht="23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</row>
    <row r="1702" spans="1:11" s="4" customFormat="1" ht="23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</row>
    <row r="1703" spans="1:11" s="4" customFormat="1" ht="23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</row>
    <row r="1704" spans="1:11" s="4" customFormat="1" ht="23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</row>
    <row r="1705" spans="1:11" s="4" customFormat="1" ht="23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</row>
    <row r="1706" spans="1:11" s="4" customFormat="1" ht="23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</row>
    <row r="1707" spans="1:11" s="4" customFormat="1" ht="23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</row>
    <row r="1708" spans="1:11" s="4" customFormat="1" ht="23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</row>
    <row r="1709" spans="1:11" s="4" customFormat="1" ht="23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</row>
    <row r="1710" spans="1:11" s="4" customFormat="1" ht="23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</row>
    <row r="1711" spans="1:11" s="4" customFormat="1" ht="23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</row>
    <row r="1712" spans="1:11" s="4" customFormat="1" ht="23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</row>
    <row r="1713" spans="1:11" s="4" customFormat="1" ht="23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</row>
    <row r="1714" spans="1:11" s="4" customFormat="1" ht="23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</row>
    <row r="1715" spans="1:11" s="4" customFormat="1" ht="23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</row>
    <row r="1716" spans="1:11" s="4" customFormat="1" ht="23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</row>
    <row r="1717" spans="1:11" s="4" customFormat="1" ht="23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</row>
    <row r="1718" spans="1:11" s="4" customFormat="1" ht="23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</row>
    <row r="1719" spans="1:11" s="4" customFormat="1" ht="23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</row>
    <row r="1720" spans="1:11" s="4" customFormat="1" ht="23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</row>
    <row r="1721" spans="1:11" s="4" customFormat="1" ht="23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</row>
    <row r="1722" spans="1:11" s="4" customFormat="1" ht="23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</row>
    <row r="1723" spans="1:11" s="4" customFormat="1" ht="23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</row>
    <row r="1724" spans="1:11" s="4" customFormat="1" ht="23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</row>
    <row r="1725" spans="1:11" s="4" customFormat="1" ht="23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</row>
    <row r="1726" spans="1:11" s="4" customFormat="1" ht="23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</row>
    <row r="1727" spans="1:11" s="4" customFormat="1" ht="23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</row>
    <row r="1728" spans="1:11" s="4" customFormat="1" ht="23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</row>
    <row r="1729" spans="1:11" s="4" customFormat="1" ht="23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</row>
    <row r="1730" spans="1:11" s="4" customFormat="1" ht="23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</row>
    <row r="1731" spans="1:11" s="4" customFormat="1" ht="23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</row>
    <row r="1732" spans="1:11" s="4" customFormat="1" ht="23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</row>
    <row r="1733" spans="1:11" s="4" customFormat="1" ht="23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</row>
    <row r="1734" spans="1:11" s="4" customFormat="1" ht="23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</row>
    <row r="1735" spans="1:11" s="4" customFormat="1" ht="23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</row>
    <row r="1736" spans="1:11" s="4" customFormat="1" ht="23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</row>
    <row r="1737" spans="1:11" s="4" customFormat="1" ht="23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</row>
    <row r="1738" spans="1:11" s="4" customFormat="1" ht="23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</row>
    <row r="1739" spans="1:11" s="4" customFormat="1" ht="23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</row>
    <row r="1740" spans="1:11" s="4" customFormat="1" ht="23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</row>
    <row r="1741" spans="1:11" s="4" customFormat="1" ht="23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</row>
    <row r="1742" spans="1:11" s="4" customFormat="1" ht="23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</row>
    <row r="1743" spans="1:11" s="4" customFormat="1" ht="23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</row>
    <row r="1744" spans="1:11" s="4" customFormat="1" ht="23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</row>
    <row r="1745" spans="1:11" s="4" customFormat="1" ht="23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</row>
    <row r="1746" spans="1:11" s="4" customFormat="1" ht="23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</row>
    <row r="1747" spans="1:11" s="4" customFormat="1" ht="23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</row>
    <row r="1748" spans="1:11" s="4" customFormat="1" ht="23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</row>
    <row r="1749" spans="1:11" s="4" customFormat="1" ht="23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</row>
    <row r="1750" spans="1:11" s="4" customFormat="1" ht="23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</row>
    <row r="1751" spans="1:11" s="4" customFormat="1" ht="23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</row>
    <row r="1752" spans="1:11" s="4" customFormat="1" ht="23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</row>
    <row r="1753" spans="1:11" s="4" customFormat="1" ht="23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</row>
    <row r="1754" spans="1:11" s="4" customFormat="1" ht="23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</row>
    <row r="1755" spans="1:11" s="4" customFormat="1" ht="23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</row>
    <row r="1756" spans="1:11" s="4" customFormat="1" ht="23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</row>
    <row r="1757" spans="1:11" s="4" customFormat="1" ht="23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</row>
    <row r="1758" spans="1:11" s="4" customFormat="1" ht="23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</row>
    <row r="1759" spans="1:11" s="4" customFormat="1" ht="23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</row>
    <row r="1760" spans="1:11" s="4" customFormat="1" ht="23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</row>
    <row r="1761" spans="1:11" s="4" customFormat="1" ht="23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</row>
    <row r="1762" spans="1:11" s="4" customFormat="1" ht="23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</row>
    <row r="1763" spans="1:11" s="4" customFormat="1" ht="23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</row>
    <row r="1764" spans="1:11" s="4" customFormat="1" ht="23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</row>
    <row r="1765" spans="1:11" s="4" customFormat="1" ht="23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</row>
    <row r="1766" spans="1:11" s="4" customFormat="1" ht="23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</row>
    <row r="1767" spans="1:11" s="4" customFormat="1" ht="23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</row>
    <row r="1768" spans="1:11" s="4" customFormat="1" ht="23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</row>
    <row r="1769" spans="1:11" s="4" customFormat="1" ht="23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</row>
    <row r="1770" spans="1:11" s="4" customFormat="1" ht="23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</row>
    <row r="1771" spans="1:11" s="4" customFormat="1" ht="23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</row>
    <row r="1772" spans="1:11" s="4" customFormat="1" ht="23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</row>
    <row r="1773" spans="1:11" s="4" customFormat="1" ht="23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</row>
    <row r="1774" spans="1:11" s="4" customFormat="1" ht="23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</row>
    <row r="1775" spans="1:11" s="4" customFormat="1" ht="23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</row>
    <row r="1776" spans="1:11" s="4" customFormat="1" ht="23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</row>
    <row r="1777" spans="1:11" s="4" customFormat="1" ht="23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</row>
    <row r="1778" spans="1:11" s="4" customFormat="1" ht="23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</row>
    <row r="1779" spans="1:11" s="4" customFormat="1" ht="23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</row>
    <row r="1780" spans="1:11" s="4" customFormat="1" ht="23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</row>
    <row r="1781" spans="1:11" s="4" customFormat="1" ht="23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</row>
    <row r="1782" spans="1:11" s="4" customFormat="1" ht="23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</row>
    <row r="1783" spans="1:11" s="4" customFormat="1" ht="23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</row>
    <row r="1784" spans="1:11" s="4" customFormat="1" ht="23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</row>
    <row r="1785" spans="1:11" s="4" customFormat="1" ht="23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</row>
    <row r="1786" spans="1:11" s="4" customFormat="1" ht="23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</row>
    <row r="1787" spans="1:11" s="4" customFormat="1" ht="23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</row>
    <row r="1788" spans="1:11" s="4" customFormat="1" ht="23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</row>
    <row r="1789" spans="1:11" s="4" customFormat="1" ht="23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</row>
    <row r="1790" spans="1:11" s="4" customFormat="1" ht="23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</row>
    <row r="1791" spans="1:11" s="4" customFormat="1" ht="23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</row>
    <row r="1792" spans="1:11" s="4" customFormat="1" ht="23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</row>
    <row r="1793" spans="1:11" s="4" customFormat="1" ht="23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</row>
    <row r="1794" spans="1:11" s="4" customFormat="1" ht="23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</row>
    <row r="1795" spans="1:11" s="4" customFormat="1" ht="23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</row>
    <row r="1796" spans="1:11" s="4" customFormat="1" ht="23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</row>
    <row r="1797" spans="1:11" s="4" customFormat="1" ht="23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</row>
    <row r="1798" spans="1:11" s="4" customFormat="1" ht="23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</row>
    <row r="1799" spans="1:11" s="4" customFormat="1" ht="23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</row>
    <row r="1800" spans="1:11" s="4" customFormat="1" ht="23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</row>
    <row r="1801" spans="1:11" s="4" customFormat="1" ht="23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</row>
    <row r="1802" spans="1:11" s="4" customFormat="1" ht="23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</row>
    <row r="1803" spans="1:11" s="4" customFormat="1" ht="23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</row>
    <row r="1804" spans="1:11" s="4" customFormat="1" ht="23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</row>
    <row r="1805" spans="1:11" s="4" customFormat="1" ht="23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</row>
    <row r="1806" spans="1:11" s="4" customFormat="1" ht="23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</row>
    <row r="1807" spans="1:11" s="4" customFormat="1" ht="23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</row>
    <row r="1808" spans="1:11" s="4" customFormat="1" ht="23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</row>
    <row r="1809" spans="1:11" s="4" customFormat="1" ht="23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</row>
    <row r="1810" spans="1:11" s="4" customFormat="1" ht="23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</row>
    <row r="1811" spans="1:11" s="4" customFormat="1" ht="23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</row>
    <row r="1812" spans="1:11" s="4" customFormat="1" ht="23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</row>
    <row r="1813" spans="1:11" s="4" customFormat="1" ht="23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</row>
    <row r="1814" spans="1:11" s="4" customFormat="1" ht="23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</row>
    <row r="1815" spans="1:11" s="4" customFormat="1" ht="23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</row>
    <row r="1816" spans="1:11" s="4" customFormat="1" ht="23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</row>
    <row r="1817" spans="1:11" s="4" customFormat="1" ht="23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</row>
    <row r="1818" spans="1:11" s="4" customFormat="1" ht="23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</row>
    <row r="1819" spans="1:11" s="4" customFormat="1" ht="23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</row>
    <row r="1820" spans="1:11" s="4" customFormat="1" ht="23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</row>
    <row r="1821" spans="1:11" s="4" customFormat="1" ht="23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</row>
    <row r="1822" spans="1:11" s="4" customFormat="1" ht="23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</row>
    <row r="1823" spans="1:11" s="4" customFormat="1" ht="23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</row>
    <row r="1824" spans="1:11" s="4" customFormat="1" ht="23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</row>
    <row r="1825" spans="1:11" s="4" customFormat="1" ht="23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</row>
    <row r="1826" spans="1:11" s="4" customFormat="1" ht="23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</row>
    <row r="1827" spans="1:11" s="4" customFormat="1" ht="23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</row>
    <row r="1828" spans="1:11" s="4" customFormat="1" ht="23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</row>
    <row r="1829" spans="1:11" s="4" customFormat="1" ht="23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</row>
    <row r="1830" spans="1:11" s="4" customFormat="1" ht="23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</row>
    <row r="1831" spans="1:11" s="4" customFormat="1" ht="23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</row>
    <row r="1832" spans="1:11" s="4" customFormat="1" ht="23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</row>
    <row r="1833" spans="1:11" s="4" customFormat="1" ht="23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</row>
    <row r="1834" spans="1:11" s="4" customFormat="1" ht="23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</row>
    <row r="1835" spans="1:11" s="4" customFormat="1" ht="23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</row>
    <row r="1836" spans="1:11" s="4" customFormat="1" ht="23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</row>
    <row r="1837" spans="1:11" s="4" customFormat="1" ht="23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</row>
    <row r="1838" spans="1:11" s="4" customFormat="1" ht="23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</row>
    <row r="1839" spans="1:11" s="4" customFormat="1" ht="23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</row>
    <row r="1840" spans="1:11" s="4" customFormat="1" ht="23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</row>
    <row r="1841" spans="1:11" s="4" customFormat="1" ht="23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</row>
    <row r="1842" spans="1:11" s="4" customFormat="1" ht="23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</row>
    <row r="1843" spans="1:11" s="4" customFormat="1" ht="23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</row>
    <row r="1844" spans="1:11" s="4" customFormat="1" ht="23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</row>
    <row r="1845" spans="1:11" s="4" customFormat="1" ht="23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</row>
    <row r="1846" spans="1:11" s="4" customFormat="1" ht="23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</row>
    <row r="1847" spans="1:11" s="4" customFormat="1" ht="23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</row>
    <row r="1848" spans="1:11" s="4" customFormat="1" ht="23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</row>
    <row r="1849" spans="1:11" s="4" customFormat="1" ht="23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</row>
    <row r="1850" spans="1:11" s="4" customFormat="1" ht="23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</row>
    <row r="1851" spans="1:11" s="4" customFormat="1" ht="23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</row>
    <row r="1852" spans="1:11" s="4" customFormat="1" ht="23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</row>
    <row r="1853" spans="1:11" s="4" customFormat="1" ht="23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</row>
    <row r="1854" spans="1:11" s="4" customFormat="1" ht="23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</row>
    <row r="1855" spans="1:11" s="4" customFormat="1" ht="23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</row>
    <row r="1856" spans="1:11" s="4" customFormat="1" ht="23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</row>
    <row r="1857" spans="1:11" s="4" customFormat="1" ht="23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</row>
    <row r="1858" spans="1:11" s="4" customFormat="1" ht="23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</row>
    <row r="1859" spans="1:11" s="4" customFormat="1" ht="23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</row>
    <row r="1860" spans="1:11" s="4" customFormat="1" ht="23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</row>
    <row r="1861" spans="1:11" s="4" customFormat="1" ht="23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</row>
    <row r="1862" spans="1:11" s="4" customFormat="1" ht="23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</row>
    <row r="1863" spans="1:11" s="4" customFormat="1" ht="23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</row>
    <row r="1864" spans="1:11" s="4" customFormat="1" ht="23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</row>
    <row r="1865" spans="1:11" s="4" customFormat="1" ht="23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</row>
    <row r="1866" spans="1:11" s="4" customFormat="1" ht="23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</row>
    <row r="1867" spans="1:11" s="4" customFormat="1" ht="23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</row>
    <row r="1868" spans="1:11" s="4" customFormat="1" ht="23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</row>
    <row r="1869" spans="1:11" s="4" customFormat="1" ht="23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</row>
    <row r="1870" spans="1:11" s="4" customFormat="1" ht="23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</row>
    <row r="1871" spans="1:11" s="4" customFormat="1" ht="23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</row>
    <row r="1872" spans="1:11" s="4" customFormat="1" ht="23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</row>
    <row r="1873" spans="1:11" s="4" customFormat="1" ht="23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</row>
    <row r="1874" spans="1:11" s="4" customFormat="1" ht="23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</row>
    <row r="1875" spans="1:11" s="4" customFormat="1" ht="23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</row>
    <row r="1876" spans="1:11" s="4" customFormat="1" ht="23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</row>
    <row r="1877" spans="1:11" s="4" customFormat="1" ht="23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</row>
    <row r="1878" spans="1:11" s="4" customFormat="1" ht="23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</row>
    <row r="1879" spans="1:11" s="4" customFormat="1" ht="23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</row>
    <row r="1880" spans="1:11" s="4" customFormat="1" ht="23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</row>
    <row r="1881" spans="1:11" s="4" customFormat="1" ht="23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</row>
    <row r="1882" spans="1:11" s="4" customFormat="1" ht="23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</row>
    <row r="1883" spans="1:11" s="4" customFormat="1" ht="23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</row>
    <row r="1884" spans="1:11" s="4" customFormat="1" ht="23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</row>
    <row r="1885" spans="1:11" s="4" customFormat="1" ht="23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</row>
    <row r="1886" spans="1:11" s="4" customFormat="1" ht="23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</row>
    <row r="1887" spans="1:11" s="4" customFormat="1" ht="23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</row>
    <row r="1888" spans="1:11" s="4" customFormat="1" ht="23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</row>
    <row r="1889" spans="1:11" s="4" customFormat="1" ht="23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</row>
    <row r="1890" spans="1:11" s="4" customFormat="1" ht="23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</row>
    <row r="1891" spans="1:11" s="4" customFormat="1" ht="23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</row>
    <row r="1892" spans="1:11" s="4" customFormat="1" ht="23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</row>
    <row r="1893" spans="1:11" s="4" customFormat="1" ht="23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</row>
    <row r="1894" spans="1:11" s="4" customFormat="1" ht="23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</row>
    <row r="1895" spans="1:11" s="4" customFormat="1" ht="23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</row>
    <row r="1896" spans="1:11" s="4" customFormat="1" ht="23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</row>
    <row r="1897" spans="1:11" s="4" customFormat="1" ht="23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</row>
    <row r="1898" spans="1:11" s="4" customFormat="1" ht="23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</row>
    <row r="1899" spans="1:11" s="4" customFormat="1" ht="23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</row>
    <row r="1900" spans="1:11" s="4" customFormat="1" ht="23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</row>
    <row r="1901" spans="1:11" s="4" customFormat="1" ht="23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</row>
    <row r="1902" spans="1:11" s="4" customFormat="1" ht="23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</row>
    <row r="1903" spans="1:11" s="4" customFormat="1" ht="23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</row>
    <row r="1904" spans="1:11" s="4" customFormat="1" ht="23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</row>
    <row r="1905" spans="1:11" s="4" customFormat="1" ht="23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</row>
    <row r="1906" spans="1:11" s="4" customFormat="1" ht="23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</row>
    <row r="1907" spans="1:11" s="4" customFormat="1" ht="23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</row>
    <row r="1908" spans="1:11" s="4" customFormat="1" ht="23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</row>
    <row r="1909" spans="1:11" s="4" customFormat="1" ht="23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</row>
    <row r="1910" spans="1:11" s="4" customFormat="1" ht="23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</row>
    <row r="1911" spans="1:11" s="4" customFormat="1" ht="23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</row>
    <row r="1912" spans="1:11" s="4" customFormat="1" ht="23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</row>
    <row r="1913" spans="1:11" s="4" customFormat="1" ht="23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</row>
    <row r="1914" spans="1:11" s="4" customFormat="1" ht="23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</row>
    <row r="1915" spans="1:11" s="4" customFormat="1" ht="23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</row>
    <row r="1916" spans="1:11" s="4" customFormat="1" ht="23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</row>
    <row r="1917" spans="1:11" s="4" customFormat="1" ht="23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</row>
    <row r="1918" spans="1:11" s="4" customFormat="1" ht="23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</row>
    <row r="1919" spans="1:11" s="4" customFormat="1" ht="23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</row>
    <row r="1920" spans="1:11" s="4" customFormat="1" ht="23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</row>
    <row r="1921" spans="1:11" s="4" customFormat="1" ht="23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</row>
    <row r="1922" spans="1:11" s="4" customFormat="1" ht="23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</row>
    <row r="1923" spans="1:11" s="4" customFormat="1" ht="23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</row>
    <row r="1924" spans="1:11" s="4" customFormat="1" ht="23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</row>
    <row r="1925" spans="1:11" s="4" customFormat="1" ht="23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</row>
    <row r="1926" spans="1:11" s="4" customFormat="1" ht="23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</row>
    <row r="1927" spans="1:11" s="4" customFormat="1" ht="23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</row>
    <row r="1928" spans="1:11" s="4" customFormat="1" ht="23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</row>
    <row r="1929" spans="1:11" s="4" customFormat="1" ht="23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</row>
    <row r="1930" spans="1:11" s="4" customFormat="1" ht="23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</row>
    <row r="1931" spans="1:11" s="4" customFormat="1" ht="23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</row>
    <row r="1932" spans="1:11" s="4" customFormat="1" ht="23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</row>
    <row r="1933" spans="1:11" s="4" customFormat="1" ht="23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</row>
    <row r="1934" spans="1:11" s="4" customFormat="1" ht="23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</row>
    <row r="1935" spans="1:11" s="4" customFormat="1" ht="23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</row>
    <row r="1936" spans="1:11" s="4" customFormat="1" ht="23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</row>
    <row r="1937" spans="1:11" s="4" customFormat="1" ht="23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</row>
    <row r="1938" spans="1:11" s="4" customFormat="1" ht="23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</row>
    <row r="1939" spans="1:11" s="4" customFormat="1" ht="23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</row>
    <row r="1940" spans="1:11" s="4" customFormat="1" ht="23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</row>
    <row r="1941" spans="1:11" s="4" customFormat="1" ht="23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</row>
    <row r="1942" spans="1:11" s="4" customFormat="1" ht="23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</row>
    <row r="1943" spans="1:11" s="4" customFormat="1" ht="23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</row>
    <row r="1944" spans="1:11" s="4" customFormat="1" ht="23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</row>
    <row r="1945" spans="1:11" s="4" customFormat="1" ht="23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</row>
    <row r="1946" spans="1:11" s="4" customFormat="1" ht="23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</row>
    <row r="1947" spans="1:11" s="4" customFormat="1" ht="23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</row>
    <row r="1948" spans="1:11" s="4" customFormat="1" ht="23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</row>
    <row r="1949" spans="1:11" s="4" customFormat="1" ht="23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</row>
    <row r="1950" spans="1:11" s="4" customFormat="1" ht="23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</row>
    <row r="1951" spans="1:11" s="4" customFormat="1" ht="23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</row>
    <row r="1952" spans="1:11" s="4" customFormat="1" ht="23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</row>
    <row r="1953" spans="1:11" s="4" customFormat="1" ht="23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</row>
    <row r="1954" spans="1:11" s="4" customFormat="1" ht="23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</row>
    <row r="1955" spans="1:11" s="4" customFormat="1" ht="23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</row>
    <row r="1956" spans="1:11" s="4" customFormat="1" ht="23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</row>
    <row r="1957" spans="1:11" s="4" customFormat="1" ht="23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</row>
    <row r="1958" spans="1:11" s="4" customFormat="1" ht="23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</row>
    <row r="1959" spans="1:11" s="4" customFormat="1" ht="23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</row>
    <row r="1960" spans="1:11" s="4" customFormat="1" ht="23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</row>
    <row r="1961" spans="1:11" s="4" customFormat="1" ht="23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</row>
    <row r="1962" spans="1:11" s="4" customFormat="1" ht="23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</row>
    <row r="1963" spans="1:11" s="4" customFormat="1" ht="23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</row>
    <row r="1964" spans="1:11" s="4" customFormat="1" ht="23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</row>
    <row r="1965" spans="1:11" s="4" customFormat="1" ht="23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</row>
    <row r="1966" spans="1:11" s="4" customFormat="1" ht="23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</row>
    <row r="1967" spans="1:11" s="4" customFormat="1" ht="23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</row>
    <row r="1968" spans="1:11" s="4" customFormat="1" ht="23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</row>
    <row r="1969" spans="1:11" s="4" customFormat="1" ht="23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</row>
    <row r="1970" spans="1:11" s="4" customFormat="1" ht="23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</row>
    <row r="1971" spans="1:11" s="4" customFormat="1" ht="23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</row>
    <row r="1972" spans="1:11" s="4" customFormat="1" ht="23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</row>
    <row r="1973" spans="1:11" s="4" customFormat="1" ht="23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</row>
    <row r="1974" spans="1:11" s="4" customFormat="1" ht="23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</row>
    <row r="1975" spans="1:11" s="4" customFormat="1" ht="23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</row>
    <row r="1976" spans="1:11" s="4" customFormat="1" ht="23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</row>
    <row r="1977" spans="1:11" s="4" customFormat="1" ht="23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</row>
    <row r="1978" spans="1:11" s="4" customFormat="1" ht="23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</row>
    <row r="1979" spans="1:11" s="4" customFormat="1" ht="23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</row>
    <row r="1980" spans="1:11" s="4" customFormat="1" ht="23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</row>
    <row r="1981" spans="1:11" s="4" customFormat="1" ht="23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</row>
    <row r="1982" spans="1:11" s="4" customFormat="1" ht="23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</row>
    <row r="1983" spans="1:11" s="4" customFormat="1" ht="23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</row>
    <row r="1984" spans="1:11" s="4" customFormat="1" ht="23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</row>
    <row r="1985" spans="1:11" s="4" customFormat="1" ht="23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</row>
    <row r="1986" spans="1:11" s="4" customFormat="1" ht="23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</row>
    <row r="1987" spans="1:11" s="4" customFormat="1" ht="23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</row>
    <row r="1988" spans="1:11" s="4" customFormat="1" ht="23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</row>
    <row r="1989" spans="1:11" s="4" customFormat="1" ht="23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</row>
    <row r="1990" spans="1:11" s="4" customFormat="1" ht="23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</row>
    <row r="1991" spans="1:11" s="4" customFormat="1" ht="23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</row>
    <row r="1992" spans="1:11" s="4" customFormat="1" ht="23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</row>
    <row r="1993" spans="1:11" s="4" customFormat="1" ht="23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</row>
    <row r="1994" spans="1:11" s="4" customFormat="1" ht="23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</row>
    <row r="1995" spans="1:11" s="4" customFormat="1" ht="23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</row>
    <row r="1996" spans="1:11" s="4" customFormat="1" ht="23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</row>
    <row r="1997" spans="1:11" s="4" customFormat="1" ht="23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</row>
    <row r="1998" spans="1:11" s="4" customFormat="1" ht="23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</row>
    <row r="1999" spans="1:11" s="4" customFormat="1" ht="23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</row>
    <row r="2000" spans="1:11" s="4" customFormat="1" ht="23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</row>
    <row r="2001" spans="1:11" s="4" customFormat="1" ht="23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</row>
    <row r="2002" spans="1:11" s="4" customFormat="1" ht="23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</row>
    <row r="2003" spans="1:11" s="4" customFormat="1" ht="23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</row>
    <row r="2004" spans="1:11" s="4" customFormat="1" ht="23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</row>
    <row r="2005" spans="1:11" s="4" customFormat="1" ht="23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</row>
    <row r="2006" spans="1:11" s="4" customFormat="1" ht="23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</row>
    <row r="2007" spans="1:11" s="4" customFormat="1" ht="23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</row>
    <row r="2008" spans="1:11" s="4" customFormat="1" ht="23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</row>
    <row r="2009" spans="1:11" s="4" customFormat="1" ht="23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</row>
    <row r="2010" spans="1:11" s="4" customFormat="1" ht="23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</row>
    <row r="2011" spans="1:11" s="4" customFormat="1" ht="23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</row>
    <row r="2012" spans="1:11" s="4" customFormat="1" ht="23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</row>
    <row r="2013" spans="1:11" s="4" customFormat="1" ht="23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</row>
    <row r="2014" spans="1:11" s="4" customFormat="1" ht="23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</row>
    <row r="2015" spans="1:11" s="4" customFormat="1" ht="23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</row>
    <row r="2016" spans="1:11" s="4" customFormat="1" ht="23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</row>
    <row r="2017" spans="1:11" s="4" customFormat="1" ht="23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</row>
    <row r="2018" spans="1:11" s="4" customFormat="1" ht="23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</row>
    <row r="2019" spans="1:11" s="4" customFormat="1" ht="23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</row>
    <row r="2020" spans="1:11" s="4" customFormat="1" ht="23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</row>
    <row r="2021" spans="1:11" s="4" customFormat="1" ht="23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</row>
    <row r="2022" spans="1:11" s="4" customFormat="1" ht="23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</row>
    <row r="2023" spans="1:11" s="4" customFormat="1" ht="23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</row>
    <row r="2024" spans="1:11" s="4" customFormat="1" ht="23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</row>
    <row r="2025" spans="1:11" s="4" customFormat="1" ht="23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</row>
    <row r="2026" spans="1:11" s="4" customFormat="1" ht="23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</row>
    <row r="2027" spans="1:11" s="4" customFormat="1" ht="23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</row>
    <row r="2028" spans="1:11" s="4" customFormat="1" ht="23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</row>
    <row r="2029" spans="1:11" s="4" customFormat="1" ht="23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</row>
    <row r="2030" spans="1:11" s="4" customFormat="1" ht="23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</row>
    <row r="2031" spans="1:11" s="4" customFormat="1" ht="23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</row>
    <row r="2032" spans="1:11" s="4" customFormat="1" ht="23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</row>
    <row r="2033" spans="1:11" s="4" customFormat="1" ht="23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</row>
    <row r="2034" spans="1:11" s="4" customFormat="1" ht="23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</row>
    <row r="2035" spans="1:11" s="4" customFormat="1" ht="23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</row>
    <row r="2036" spans="1:11" s="4" customFormat="1" ht="23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</row>
    <row r="2037" spans="1:11" s="4" customFormat="1" ht="23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</row>
    <row r="2038" spans="1:11" s="4" customFormat="1" ht="23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</row>
    <row r="2039" spans="1:11" s="4" customFormat="1" ht="23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</row>
    <row r="2040" spans="1:11" s="4" customFormat="1" ht="23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</row>
    <row r="2041" spans="1:11" s="4" customFormat="1" ht="23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</row>
    <row r="2042" spans="1:11" s="4" customFormat="1" ht="23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</row>
    <row r="2043" spans="1:11" s="4" customFormat="1" ht="23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</row>
    <row r="2044" spans="1:11" s="4" customFormat="1" ht="23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</row>
    <row r="2045" spans="1:11" s="4" customFormat="1" ht="23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</row>
    <row r="2046" spans="1:11" s="4" customFormat="1" ht="23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</row>
    <row r="2047" spans="1:11" s="4" customFormat="1" ht="23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</row>
    <row r="2048" spans="1:11" s="4" customFormat="1" ht="23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</row>
    <row r="2049" spans="1:11" s="4" customFormat="1" ht="23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</row>
    <row r="2050" spans="1:11" s="4" customFormat="1" ht="23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</row>
    <row r="2051" spans="1:11" s="4" customFormat="1" ht="23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</row>
    <row r="2052" spans="1:11" s="4" customFormat="1" ht="23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</row>
    <row r="2053" spans="1:11" s="4" customFormat="1" ht="23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</row>
    <row r="2054" spans="1:11" s="4" customFormat="1" ht="23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</row>
    <row r="2055" spans="1:11" s="4" customFormat="1" ht="23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</row>
    <row r="2056" spans="1:11" s="4" customFormat="1" ht="23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</row>
    <row r="2057" spans="1:11" s="4" customFormat="1" ht="23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</row>
    <row r="2058" spans="1:11" s="4" customFormat="1" ht="23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</row>
    <row r="2059" spans="1:11" s="4" customFormat="1" ht="23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</row>
    <row r="2060" spans="1:11" s="4" customFormat="1" ht="23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</row>
    <row r="2061" spans="1:11" s="4" customFormat="1" ht="23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</row>
    <row r="2062" spans="1:11" s="4" customFormat="1" ht="23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</row>
    <row r="2063" spans="1:11" s="4" customFormat="1" ht="23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</row>
    <row r="2064" spans="1:11" s="4" customFormat="1" ht="23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</row>
    <row r="2065" spans="1:11" s="4" customFormat="1" ht="23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</row>
    <row r="2066" spans="1:11" s="4" customFormat="1" ht="23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</row>
    <row r="2067" spans="1:11" s="4" customFormat="1" ht="23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</row>
    <row r="2068" spans="1:11" s="4" customFormat="1" ht="23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</row>
    <row r="2069" spans="1:11" s="4" customFormat="1" ht="23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</row>
    <row r="2070" spans="1:11" s="4" customFormat="1" ht="23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</row>
    <row r="2071" spans="1:11" s="4" customFormat="1" ht="23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</row>
    <row r="2072" spans="1:11" s="4" customFormat="1" ht="23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</row>
    <row r="2073" spans="1:11" s="4" customFormat="1" ht="23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</row>
    <row r="2074" spans="1:11" s="4" customFormat="1" ht="23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</row>
    <row r="2075" spans="1:11" s="4" customFormat="1" ht="23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</row>
    <row r="2076" spans="1:11" s="4" customFormat="1" ht="23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</row>
    <row r="2077" spans="1:11" s="4" customFormat="1" ht="23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</row>
    <row r="2078" spans="1:11" s="4" customFormat="1" ht="23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</row>
    <row r="2079" spans="1:11" s="4" customFormat="1" ht="23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</row>
    <row r="2080" spans="1:11" s="4" customFormat="1" ht="23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</row>
    <row r="2081" spans="1:11" s="4" customFormat="1" ht="23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</row>
    <row r="2082" spans="1:11" s="4" customFormat="1" ht="23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</row>
    <row r="2083" spans="1:11" s="4" customFormat="1" ht="23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</row>
    <row r="2084" spans="1:11" s="4" customFormat="1" ht="23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</row>
    <row r="2085" spans="1:11" s="4" customFormat="1" ht="23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</row>
    <row r="2086" spans="1:11" s="4" customFormat="1" ht="23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</row>
    <row r="2087" spans="1:11" s="4" customFormat="1" ht="23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</row>
    <row r="2088" spans="1:11" s="4" customFormat="1" ht="23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</row>
    <row r="2089" spans="1:11" s="4" customFormat="1" ht="23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</row>
    <row r="2090" spans="1:11" s="4" customFormat="1" ht="23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</row>
    <row r="2091" spans="1:11" s="4" customFormat="1" ht="23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</row>
    <row r="2092" spans="1:11" s="4" customFormat="1" ht="23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</row>
    <row r="2093" spans="1:11" s="4" customFormat="1" ht="23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</row>
    <row r="2094" spans="1:11" s="4" customFormat="1" ht="23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</row>
    <row r="2095" spans="1:11" s="4" customFormat="1" ht="23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</row>
    <row r="2096" spans="1:11" s="4" customFormat="1" ht="23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</row>
    <row r="2097" spans="1:11" s="4" customFormat="1" ht="23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</row>
    <row r="2098" spans="1:11" s="4" customFormat="1" ht="23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</row>
    <row r="2099" spans="1:11" s="4" customFormat="1" ht="23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</row>
    <row r="2100" spans="1:11" s="4" customFormat="1" ht="23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</row>
    <row r="2101" spans="1:11" s="4" customFormat="1" ht="23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</row>
    <row r="2102" spans="1:11" s="4" customFormat="1" ht="23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</row>
    <row r="2103" spans="1:11" s="4" customFormat="1" ht="23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</row>
    <row r="2104" spans="1:11" s="4" customFormat="1" ht="23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</row>
    <row r="2105" spans="1:11" s="4" customFormat="1" ht="23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</row>
    <row r="2106" spans="1:11" s="4" customFormat="1" ht="23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</row>
    <row r="2107" spans="1:11" s="4" customFormat="1" ht="23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</row>
    <row r="2108" spans="1:11" s="4" customFormat="1" ht="23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</row>
    <row r="2109" spans="1:11" s="4" customFormat="1" ht="23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</row>
    <row r="2110" spans="1:11" s="4" customFormat="1" ht="23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</row>
    <row r="2111" spans="1:11" s="4" customFormat="1" ht="23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</row>
    <row r="2112" spans="1:11" s="4" customFormat="1" ht="23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</row>
    <row r="2113" spans="1:11" s="4" customFormat="1" ht="23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</row>
    <row r="2114" spans="1:11" s="4" customFormat="1" ht="23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</row>
    <row r="2115" spans="1:11" s="4" customFormat="1" ht="23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</row>
    <row r="2116" spans="1:11" s="4" customFormat="1" ht="23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</row>
    <row r="2117" spans="1:11" s="4" customFormat="1" ht="23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</row>
    <row r="2118" spans="1:11" s="4" customFormat="1" ht="23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</row>
    <row r="2119" spans="1:11" s="4" customFormat="1" ht="23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</row>
    <row r="2120" spans="1:11" s="4" customFormat="1" ht="23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</row>
    <row r="2121" spans="1:11" s="4" customFormat="1" ht="23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</row>
    <row r="2122" spans="1:11" s="4" customFormat="1" ht="23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</row>
    <row r="2123" spans="1:11" s="4" customFormat="1" ht="23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</row>
    <row r="2124" spans="1:11" s="4" customFormat="1" ht="23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</row>
    <row r="2125" spans="1:11" s="4" customFormat="1" ht="23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</row>
    <row r="2126" spans="1:11" s="4" customFormat="1" ht="23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</row>
    <row r="2127" spans="1:11" s="4" customFormat="1" ht="23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</row>
    <row r="2128" spans="1:11" s="4" customFormat="1" ht="23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</row>
    <row r="2129" spans="1:11" s="4" customFormat="1" ht="23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</row>
    <row r="2130" spans="1:11" s="4" customFormat="1" ht="23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</row>
    <row r="2131" spans="1:11" s="4" customFormat="1" ht="23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</row>
    <row r="2132" spans="1:11" s="4" customFormat="1" ht="23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</row>
    <row r="2133" spans="1:11" s="4" customFormat="1" ht="23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</row>
    <row r="2134" spans="1:11" s="4" customFormat="1" ht="23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</row>
    <row r="2135" spans="1:11" s="4" customFormat="1" ht="23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</row>
    <row r="2136" spans="1:11" s="4" customFormat="1" ht="23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</row>
    <row r="2137" spans="1:11" s="4" customFormat="1" ht="23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</row>
    <row r="2138" spans="1:11" s="4" customFormat="1" ht="23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</row>
    <row r="2139" spans="1:11" s="4" customFormat="1" ht="23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</row>
    <row r="2140" spans="1:11" s="4" customFormat="1" ht="23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</row>
    <row r="2141" spans="1:11" s="4" customFormat="1" ht="23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</row>
    <row r="2142" spans="1:11" s="4" customFormat="1" ht="23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</row>
    <row r="2143" spans="1:11" s="4" customFormat="1" ht="23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</row>
    <row r="2144" spans="1:11" s="4" customFormat="1" ht="23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</row>
    <row r="2145" spans="1:11" s="4" customFormat="1" ht="23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</row>
    <row r="2146" spans="1:11" s="4" customFormat="1" ht="23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</row>
    <row r="2147" spans="1:11" s="4" customFormat="1" ht="23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</row>
    <row r="2148" spans="1:11" s="4" customFormat="1" ht="23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</row>
    <row r="2149" spans="1:11" s="4" customFormat="1" ht="23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</row>
    <row r="2150" spans="1:11" s="4" customFormat="1" ht="23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</row>
    <row r="2151" spans="1:11" s="4" customFormat="1" ht="23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</row>
    <row r="2152" spans="1:11" s="4" customFormat="1" ht="23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</row>
    <row r="2153" spans="1:11" s="4" customFormat="1" ht="23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</row>
    <row r="2154" spans="1:11" s="4" customFormat="1" ht="23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</row>
    <row r="2155" spans="1:11" s="4" customFormat="1" ht="23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</row>
    <row r="2156" spans="1:11" s="4" customFormat="1" ht="23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</row>
    <row r="2157" spans="1:11" s="4" customFormat="1" ht="23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</row>
    <row r="2158" spans="1:11" s="4" customFormat="1" ht="23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</row>
    <row r="2159" spans="1:11" s="4" customFormat="1" ht="23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</row>
    <row r="2160" spans="1:11" s="4" customFormat="1" ht="23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</row>
    <row r="2161" spans="1:11" s="4" customFormat="1" ht="23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</row>
    <row r="2162" spans="1:11" s="4" customFormat="1" ht="23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</row>
    <row r="2163" spans="1:11" s="4" customFormat="1" ht="23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</row>
    <row r="2164" spans="1:11" s="4" customFormat="1" ht="23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</row>
    <row r="2165" spans="1:11" s="4" customFormat="1" ht="23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</row>
    <row r="2166" spans="1:11" s="4" customFormat="1" ht="23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</row>
    <row r="2167" spans="1:11" s="4" customFormat="1" ht="23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</row>
    <row r="2168" spans="1:11" s="4" customFormat="1" ht="23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</row>
    <row r="2169" spans="1:11" s="4" customFormat="1" ht="23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</row>
    <row r="2170" spans="1:11" s="4" customFormat="1" ht="23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</row>
    <row r="2171" spans="1:11" s="4" customFormat="1" ht="23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</row>
    <row r="2172" spans="1:11" s="4" customFormat="1" ht="23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</row>
    <row r="2173" spans="1:11" s="4" customFormat="1" ht="23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</row>
    <row r="2174" spans="1:11" s="4" customFormat="1" ht="23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</row>
    <row r="2175" spans="1:11" s="4" customFormat="1" ht="23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</row>
    <row r="2176" spans="1:11" s="4" customFormat="1" ht="23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</row>
    <row r="2177" spans="1:11" s="4" customFormat="1" ht="23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</row>
    <row r="2178" spans="1:11" s="4" customFormat="1" ht="23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</row>
    <row r="2179" spans="1:11" s="4" customFormat="1" ht="23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</row>
    <row r="2180" spans="1:11" s="4" customFormat="1" ht="23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</row>
    <row r="2181" spans="1:11" s="4" customFormat="1" ht="23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</row>
    <row r="2182" spans="1:11" s="4" customFormat="1" ht="23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</row>
    <row r="2183" spans="1:11" s="4" customFormat="1" ht="23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</row>
    <row r="2184" spans="1:11" s="4" customFormat="1" ht="23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</row>
    <row r="2185" spans="1:11" s="4" customFormat="1" ht="23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</row>
    <row r="2186" spans="1:11" s="4" customFormat="1" ht="23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</row>
    <row r="2187" spans="1:11" s="4" customFormat="1" ht="23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</row>
    <row r="2188" spans="1:11" s="4" customFormat="1" ht="23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</row>
    <row r="2189" spans="1:11" s="4" customFormat="1" ht="23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</row>
    <row r="2190" spans="1:11" s="4" customFormat="1" ht="23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</row>
    <row r="2191" spans="1:11" s="4" customFormat="1" ht="23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</row>
    <row r="2192" spans="1:11" s="4" customFormat="1" ht="23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</row>
    <row r="2193" spans="1:11" s="4" customFormat="1" ht="23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</row>
    <row r="2194" spans="1:11" s="4" customFormat="1" ht="23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</row>
    <row r="2195" spans="1:11" s="4" customFormat="1" ht="23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</row>
    <row r="2196" spans="1:11" s="4" customFormat="1" ht="23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</row>
    <row r="2197" spans="1:11" s="4" customFormat="1" ht="23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</row>
    <row r="2198" spans="1:11" s="4" customFormat="1" ht="23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</row>
    <row r="2199" spans="1:11" s="4" customFormat="1" ht="23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</row>
    <row r="2200" spans="1:11" s="4" customFormat="1" ht="23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</row>
    <row r="2201" spans="1:11" s="4" customFormat="1" ht="23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</row>
    <row r="2202" spans="1:11" s="4" customFormat="1" ht="23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</row>
    <row r="2203" spans="1:11" s="4" customFormat="1" ht="23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</row>
    <row r="2204" spans="1:11" s="4" customFormat="1" ht="23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</row>
    <row r="2205" spans="1:11" s="4" customFormat="1" ht="23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</row>
    <row r="2206" spans="1:11" s="4" customFormat="1" ht="23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</row>
    <row r="2207" spans="1:11" s="4" customFormat="1" ht="23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</row>
    <row r="2208" spans="1:11" s="4" customFormat="1" ht="23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</row>
    <row r="2209" spans="1:11" s="4" customFormat="1" ht="23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</row>
    <row r="2210" spans="1:11" s="4" customFormat="1" ht="23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</row>
    <row r="2211" spans="1:11" s="4" customFormat="1" ht="23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</row>
    <row r="2212" spans="1:11" s="4" customFormat="1" ht="23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</row>
    <row r="2213" spans="1:11" s="4" customFormat="1" ht="23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</row>
    <row r="2214" spans="1:11" s="4" customFormat="1" ht="23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</row>
    <row r="2215" spans="1:11" s="4" customFormat="1" ht="23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</row>
    <row r="2216" spans="1:11" s="4" customFormat="1" ht="23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</row>
    <row r="2217" spans="1:11" s="4" customFormat="1" ht="23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</row>
    <row r="2218" spans="1:11" s="4" customFormat="1" ht="23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</row>
    <row r="2219" spans="1:11" s="4" customFormat="1" ht="23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</row>
    <row r="2220" spans="1:11" s="4" customFormat="1" ht="23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</row>
    <row r="2221" spans="1:11" s="4" customFormat="1" ht="23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</row>
    <row r="2222" spans="1:11" s="4" customFormat="1" ht="23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</row>
    <row r="2223" spans="1:11" s="4" customFormat="1" ht="23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</row>
    <row r="2224" spans="1:11" s="4" customFormat="1" ht="23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</row>
    <row r="2225" spans="1:11" s="4" customFormat="1" ht="23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</row>
    <row r="2226" spans="1:11" s="4" customFormat="1" ht="23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</row>
    <row r="2227" spans="1:11" s="4" customFormat="1" ht="23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</row>
    <row r="2228" spans="1:11" s="4" customFormat="1" ht="23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</row>
    <row r="2229" spans="1:11" s="4" customFormat="1" ht="23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</row>
    <row r="2230" spans="1:11" s="4" customFormat="1" ht="23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</row>
    <row r="2231" spans="1:11" s="4" customFormat="1" ht="23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</row>
    <row r="2232" spans="1:11" s="4" customFormat="1" ht="23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</row>
    <row r="2233" spans="1:11" s="4" customFormat="1" ht="23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</row>
    <row r="2234" spans="1:11" s="4" customFormat="1" ht="23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</row>
    <row r="2235" spans="1:11" s="4" customFormat="1" ht="23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</row>
    <row r="2236" spans="1:11" s="4" customFormat="1" ht="23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</row>
    <row r="2237" spans="1:11" s="4" customFormat="1" ht="23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</row>
    <row r="2238" spans="1:11" s="4" customFormat="1" ht="23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</row>
    <row r="2239" spans="1:11" s="4" customFormat="1" ht="23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</row>
    <row r="2240" spans="1:11" s="4" customFormat="1" ht="23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</row>
    <row r="2241" spans="1:11" s="4" customFormat="1" ht="23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</row>
    <row r="2242" spans="1:11" s="4" customFormat="1" ht="23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</row>
    <row r="2243" spans="1:11" s="4" customFormat="1" ht="23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</row>
    <row r="2244" spans="1:11" s="4" customFormat="1" ht="23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</row>
    <row r="2245" spans="1:11" s="4" customFormat="1" ht="23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</row>
    <row r="2246" spans="1:11" s="4" customFormat="1" ht="23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</row>
    <row r="2247" spans="1:11" s="4" customFormat="1" ht="23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</row>
    <row r="2248" spans="1:11" s="4" customFormat="1" ht="23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</row>
    <row r="2249" spans="1:11" s="4" customFormat="1" ht="23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</row>
    <row r="2250" spans="1:11" s="4" customFormat="1" ht="23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</row>
    <row r="2251" spans="1:11" s="4" customFormat="1" ht="23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</row>
    <row r="2252" spans="1:11" s="4" customFormat="1" ht="23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</row>
    <row r="2253" spans="1:11" s="4" customFormat="1" ht="23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</row>
    <row r="2254" spans="1:11" s="4" customFormat="1" ht="23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</row>
    <row r="2255" spans="1:11" s="4" customFormat="1" ht="23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</row>
    <row r="2256" spans="1:11" s="4" customFormat="1" ht="23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</row>
    <row r="2257" spans="1:11" s="4" customFormat="1" ht="23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</row>
    <row r="2258" spans="1:11" s="4" customFormat="1" ht="23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</row>
    <row r="2259" spans="1:11" s="4" customFormat="1" ht="23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</row>
    <row r="2260" spans="1:11" s="4" customFormat="1" ht="23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</row>
    <row r="2261" spans="1:11" s="4" customFormat="1" ht="23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</row>
    <row r="2262" spans="1:11" s="4" customFormat="1" ht="23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</row>
    <row r="2263" spans="1:11" s="4" customFormat="1" ht="23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</row>
    <row r="2264" spans="1:11" s="4" customFormat="1" ht="23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</row>
    <row r="2265" spans="1:11" s="4" customFormat="1" ht="23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</row>
    <row r="2266" spans="1:11" s="4" customFormat="1" ht="23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</row>
    <row r="2267" spans="1:11" s="4" customFormat="1" ht="23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</row>
    <row r="2268" spans="1:11" s="4" customFormat="1" ht="23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</row>
    <row r="2269" spans="1:11" s="4" customFormat="1" ht="23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</row>
    <row r="2270" spans="1:11" s="4" customFormat="1" ht="23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</row>
    <row r="2271" spans="1:11" s="4" customFormat="1" ht="23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</row>
    <row r="2272" spans="1:11" s="4" customFormat="1" ht="23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</row>
    <row r="2273" spans="1:11" s="4" customFormat="1" ht="23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</row>
    <row r="2274" spans="1:11" s="4" customFormat="1" ht="23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</row>
    <row r="2275" spans="1:11" s="4" customFormat="1" ht="23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</row>
    <row r="2276" spans="1:11" s="4" customFormat="1" ht="23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</row>
    <row r="2277" spans="1:11" s="4" customFormat="1" ht="23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</row>
    <row r="2278" spans="1:11" s="4" customFormat="1" ht="23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</row>
    <row r="2279" spans="1:11" s="4" customFormat="1" ht="23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</row>
    <row r="2280" spans="1:11" s="4" customFormat="1" ht="23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</row>
    <row r="2281" spans="1:11" s="4" customFormat="1" ht="23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</row>
    <row r="2282" spans="1:11" s="4" customFormat="1" ht="23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</row>
    <row r="2283" spans="1:11" s="4" customFormat="1" ht="23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</row>
    <row r="2284" spans="1:11" s="4" customFormat="1" ht="23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</row>
    <row r="2285" spans="1:11" s="4" customFormat="1" ht="23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</row>
    <row r="2286" spans="1:11" s="4" customFormat="1" ht="23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</row>
    <row r="2287" spans="1:11" s="4" customFormat="1" ht="23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</row>
    <row r="2288" spans="1:11" s="4" customFormat="1" ht="23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</row>
    <row r="2289" spans="1:11" s="4" customFormat="1" ht="23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</row>
    <row r="2290" spans="1:11" s="4" customFormat="1" ht="23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</row>
    <row r="2291" spans="1:11" s="4" customFormat="1" ht="23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</row>
    <row r="2292" spans="1:11" s="4" customFormat="1" ht="23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</row>
    <row r="2293" spans="1:11" s="4" customFormat="1" ht="23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</row>
    <row r="2294" spans="1:11" s="4" customFormat="1" ht="23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</row>
    <row r="2295" spans="1:11" s="4" customFormat="1" ht="23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</row>
    <row r="2296" spans="1:11" s="4" customFormat="1" ht="23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</row>
    <row r="2297" spans="1:11" s="4" customFormat="1" ht="23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</row>
    <row r="2298" spans="1:11" s="4" customFormat="1" ht="23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</row>
    <row r="2299" spans="1:11" s="4" customFormat="1" ht="23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</row>
    <row r="2300" spans="1:11" s="4" customFormat="1" ht="23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</row>
    <row r="2301" spans="1:11" s="4" customFormat="1" ht="23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</row>
    <row r="2302" spans="1:11" s="4" customFormat="1" ht="23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</row>
    <row r="2303" spans="1:11" s="4" customFormat="1" ht="23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</row>
    <row r="2304" spans="1:11" s="4" customFormat="1" ht="23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</row>
    <row r="2305" spans="1:11" s="4" customFormat="1" ht="23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</row>
    <row r="2306" spans="1:11" s="4" customFormat="1" ht="23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</row>
    <row r="2307" spans="1:11" s="4" customFormat="1" ht="23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</row>
    <row r="2308" spans="1:11" s="4" customFormat="1" ht="23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</row>
    <row r="2309" spans="1:11" s="4" customFormat="1" ht="23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</row>
    <row r="2310" spans="1:11" s="4" customFormat="1" ht="23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</row>
    <row r="2311" spans="1:11" s="4" customFormat="1" ht="23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</row>
    <row r="2312" spans="1:11" s="4" customFormat="1" ht="23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</row>
    <row r="2313" spans="1:11" s="4" customFormat="1" ht="23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</row>
    <row r="2314" spans="1:11" s="4" customFormat="1" ht="23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</row>
    <row r="2315" spans="1:11" s="4" customFormat="1" ht="23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</row>
    <row r="2316" spans="1:11" s="4" customFormat="1" ht="23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</row>
    <row r="2317" spans="1:11" s="4" customFormat="1" ht="23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</row>
    <row r="2318" spans="1:11" s="4" customFormat="1" ht="23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</row>
    <row r="2319" spans="1:11" s="4" customFormat="1" ht="23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</row>
    <row r="2320" spans="1:11" s="4" customFormat="1" ht="23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</row>
    <row r="2321" spans="1:11" s="4" customFormat="1" ht="23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</row>
    <row r="2322" spans="1:11" s="4" customFormat="1" ht="23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</row>
    <row r="2323" spans="1:11" s="4" customFormat="1" ht="23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</row>
    <row r="2324" spans="1:11" s="4" customFormat="1" ht="23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</row>
    <row r="2325" spans="1:11" s="4" customFormat="1" ht="23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</row>
    <row r="2326" spans="1:11" s="4" customFormat="1" ht="23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</row>
    <row r="2327" spans="1:11" s="4" customFormat="1" ht="23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</row>
    <row r="2328" spans="1:11" s="4" customFormat="1" ht="23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</row>
    <row r="2329" spans="1:11" s="4" customFormat="1" ht="23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</row>
    <row r="2330" spans="1:11" s="4" customFormat="1" ht="23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</row>
    <row r="2331" spans="1:11" s="4" customFormat="1" ht="23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</row>
    <row r="2332" spans="1:11" s="4" customFormat="1" ht="23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</row>
    <row r="2333" spans="1:11" s="4" customFormat="1" ht="23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</row>
    <row r="2334" spans="1:11" s="4" customFormat="1" ht="23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</row>
    <row r="2335" spans="1:11" s="4" customFormat="1" ht="23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</row>
    <row r="2336" spans="1:11" s="4" customFormat="1" ht="23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</row>
    <row r="2337" spans="1:11" s="4" customFormat="1" ht="23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</row>
    <row r="2338" spans="1:11" s="4" customFormat="1" ht="23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</row>
    <row r="2339" spans="1:11" s="4" customFormat="1" ht="23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</row>
    <row r="2340" spans="1:11" s="4" customFormat="1" ht="23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</row>
    <row r="2341" spans="1:11" s="4" customFormat="1" ht="23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</row>
    <row r="2342" spans="1:11" s="4" customFormat="1" ht="23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</row>
    <row r="2343" spans="1:11" s="4" customFormat="1" ht="23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</row>
    <row r="2344" spans="1:11" s="4" customFormat="1" ht="23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</row>
    <row r="2345" spans="1:11" s="4" customFormat="1" ht="23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</row>
    <row r="2346" spans="1:11" s="4" customFormat="1" ht="23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</row>
    <row r="2347" spans="1:11" s="4" customFormat="1" ht="23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</row>
    <row r="2348" spans="1:11" s="4" customFormat="1" ht="23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</row>
    <row r="2349" spans="1:11" s="4" customFormat="1" ht="23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</row>
    <row r="2350" spans="1:11" s="4" customFormat="1" ht="23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</row>
    <row r="2351" spans="1:11" s="4" customFormat="1" ht="23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</row>
    <row r="2352" spans="1:11" s="4" customFormat="1" ht="23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</row>
    <row r="2353" spans="1:11" s="4" customFormat="1" ht="23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</row>
    <row r="2354" spans="1:11" s="4" customFormat="1" ht="23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</row>
    <row r="2355" spans="1:11" s="4" customFormat="1" ht="23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</row>
    <row r="2356" spans="1:11" s="4" customFormat="1" ht="23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</row>
    <row r="2357" spans="1:11" s="4" customFormat="1" ht="23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</row>
    <row r="2358" spans="1:11" s="4" customFormat="1" ht="23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</row>
    <row r="2359" spans="1:11" s="4" customFormat="1" ht="23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</row>
    <row r="2360" spans="1:11" s="4" customFormat="1" ht="23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</row>
    <row r="2361" spans="1:11" s="4" customFormat="1" ht="23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</row>
    <row r="2362" spans="1:11" s="4" customFormat="1" ht="23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</row>
    <row r="2363" spans="1:11" s="4" customFormat="1" ht="23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</row>
    <row r="2364" spans="1:11" s="4" customFormat="1" ht="23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</row>
    <row r="2365" spans="1:11" s="4" customFormat="1" ht="23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</row>
    <row r="2366" spans="1:11" s="4" customFormat="1" ht="23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</row>
    <row r="2367" spans="1:11" s="4" customFormat="1" ht="23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</row>
    <row r="2368" spans="1:11" s="4" customFormat="1" ht="23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</row>
    <row r="2369" spans="1:11" s="4" customFormat="1" ht="23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</row>
    <row r="2370" spans="1:11" s="4" customFormat="1" ht="23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</row>
    <row r="2371" spans="1:11" s="4" customFormat="1" ht="23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</row>
    <row r="2372" spans="1:11" s="4" customFormat="1" ht="23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</row>
    <row r="2373" spans="1:11" s="4" customFormat="1" ht="23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</row>
    <row r="2374" spans="1:11" s="4" customFormat="1" ht="23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</row>
    <row r="2375" spans="1:11" s="4" customFormat="1" ht="23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</row>
    <row r="2376" spans="1:11" s="4" customFormat="1" ht="23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</row>
    <row r="2377" spans="1:11" s="4" customFormat="1" ht="23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</row>
    <row r="2378" spans="1:11" s="4" customFormat="1" ht="23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</row>
    <row r="2379" spans="1:11" s="4" customFormat="1" ht="23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</row>
    <row r="2380" spans="1:11" s="4" customFormat="1" ht="23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</row>
    <row r="2381" spans="1:11" s="4" customFormat="1" ht="23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</row>
    <row r="2382" spans="1:11" s="4" customFormat="1" ht="23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</row>
    <row r="2383" spans="1:11" s="4" customFormat="1" ht="23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</row>
    <row r="2384" spans="1:11" s="4" customFormat="1" ht="23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</row>
    <row r="2385" spans="1:11" s="4" customFormat="1" ht="23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</row>
    <row r="2386" spans="1:11" s="4" customFormat="1" ht="23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</row>
    <row r="2387" spans="1:11" s="4" customFormat="1" ht="23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</row>
    <row r="2388" spans="1:11" s="4" customFormat="1" ht="23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</row>
    <row r="2389" spans="1:11" s="4" customFormat="1" ht="23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</row>
    <row r="2390" spans="1:11" s="4" customFormat="1" ht="23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</row>
    <row r="2391" spans="1:11" s="4" customFormat="1" ht="23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</row>
    <row r="2392" spans="1:11" s="4" customFormat="1" ht="23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</row>
    <row r="2393" spans="1:11" s="4" customFormat="1" ht="23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</row>
    <row r="2394" spans="1:11" s="4" customFormat="1" ht="23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</row>
    <row r="2395" spans="1:11" s="4" customFormat="1" ht="23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</row>
    <row r="2396" spans="1:11" s="4" customFormat="1" ht="23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</row>
    <row r="2397" spans="1:11" s="4" customFormat="1" ht="23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</row>
    <row r="2398" spans="1:11" s="4" customFormat="1" ht="23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</row>
    <row r="2399" spans="1:11" s="4" customFormat="1" ht="23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</row>
    <row r="2400" spans="1:11" s="4" customFormat="1" ht="23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</row>
    <row r="2401" spans="1:11" s="4" customFormat="1" ht="23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</row>
    <row r="2402" spans="1:11" s="4" customFormat="1" ht="23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</row>
    <row r="2403" spans="1:11" s="4" customFormat="1" ht="23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</row>
    <row r="2404" spans="1:11" s="4" customFormat="1" ht="23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</row>
    <row r="2405" spans="1:11" s="4" customFormat="1" ht="23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</row>
    <row r="2406" spans="1:11" s="4" customFormat="1" ht="23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</row>
    <row r="2407" spans="1:11" s="4" customFormat="1" ht="23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</row>
    <row r="2408" spans="1:11" s="4" customFormat="1" ht="23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</row>
    <row r="2409" spans="1:11" s="4" customFormat="1" ht="23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</row>
    <row r="2410" spans="1:11" s="4" customFormat="1" ht="23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</row>
    <row r="2411" spans="1:11" s="4" customFormat="1" ht="23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</row>
    <row r="2412" spans="1:11" s="4" customFormat="1" ht="23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</row>
    <row r="2413" spans="1:11" s="4" customFormat="1" ht="23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</row>
    <row r="2414" spans="1:11" s="4" customFormat="1" ht="23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</row>
    <row r="2415" spans="1:11" s="4" customFormat="1" ht="23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</row>
    <row r="2416" spans="1:11" s="4" customFormat="1" ht="23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</row>
    <row r="2417" spans="1:11" s="4" customFormat="1" ht="23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</row>
    <row r="2418" spans="1:11" s="4" customFormat="1" ht="23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</row>
    <row r="2419" spans="1:11" s="4" customFormat="1" ht="23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</row>
    <row r="2420" spans="1:11" s="4" customFormat="1" ht="23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</row>
    <row r="2421" spans="1:11" s="4" customFormat="1" ht="23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</row>
    <row r="2422" spans="1:11" s="4" customFormat="1" ht="23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</row>
    <row r="2423" spans="1:11" s="4" customFormat="1" ht="23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</row>
    <row r="2424" spans="1:11" s="4" customFormat="1" ht="23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</row>
    <row r="2425" spans="1:11" s="4" customFormat="1" ht="23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</row>
    <row r="2426" spans="1:11" s="4" customFormat="1" ht="23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</row>
    <row r="2427" spans="1:11" s="4" customFormat="1" ht="23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</row>
    <row r="2428" spans="1:11" s="4" customFormat="1" ht="23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</row>
    <row r="2429" spans="1:11" s="4" customFormat="1" ht="23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</row>
    <row r="2430" spans="1:11" s="4" customFormat="1" ht="23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</row>
    <row r="2431" spans="1:11" s="4" customFormat="1" ht="23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</row>
    <row r="2432" spans="1:11" s="4" customFormat="1" ht="23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</row>
    <row r="2433" spans="1:11" s="4" customFormat="1" ht="23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</row>
    <row r="2434" spans="1:11" s="4" customFormat="1" ht="23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</row>
    <row r="2435" spans="1:11" s="4" customFormat="1" ht="23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</row>
    <row r="2436" spans="1:11" s="4" customFormat="1" ht="23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</row>
    <row r="2437" spans="1:11" s="4" customFormat="1" ht="23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</row>
    <row r="2438" spans="1:11" s="4" customFormat="1" ht="23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</row>
    <row r="2439" spans="1:11" s="4" customFormat="1" ht="23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</row>
    <row r="2440" spans="1:11" s="4" customFormat="1" ht="23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</row>
    <row r="2441" spans="1:11" s="4" customFormat="1" ht="23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</row>
    <row r="2442" spans="1:11" s="4" customFormat="1" ht="23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</row>
    <row r="2443" spans="1:11" s="4" customFormat="1" ht="23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</row>
    <row r="2444" spans="1:11" s="4" customFormat="1" ht="23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</row>
    <row r="2445" spans="1:11" s="4" customFormat="1" ht="23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</row>
    <row r="2446" spans="1:11" s="4" customFormat="1" ht="23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</row>
    <row r="2447" spans="1:11" s="4" customFormat="1" ht="23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</row>
    <row r="2448" spans="1:11" s="4" customFormat="1" ht="23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</row>
    <row r="2449" spans="1:11" s="4" customFormat="1" ht="23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</row>
    <row r="2450" spans="1:11" s="4" customFormat="1" ht="23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</row>
    <row r="2451" spans="1:11" s="4" customFormat="1" ht="23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</row>
    <row r="2452" spans="1:11" s="4" customFormat="1" ht="23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</row>
    <row r="2453" spans="1:11" s="4" customFormat="1" ht="23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</row>
    <row r="2454" spans="1:11" s="4" customFormat="1" ht="23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</row>
    <row r="2455" spans="1:11" s="4" customFormat="1" ht="23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</row>
    <row r="2456" spans="1:11" s="4" customFormat="1" ht="23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</row>
    <row r="2457" spans="1:11" s="4" customFormat="1" ht="23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</row>
    <row r="2458" spans="1:11" s="4" customFormat="1" ht="23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</row>
    <row r="2459" spans="1:11" s="4" customFormat="1" ht="23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</row>
    <row r="2460" spans="1:11" s="4" customFormat="1" ht="23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</row>
    <row r="2461" spans="1:11" s="4" customFormat="1" ht="23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</row>
    <row r="2462" spans="1:11" s="4" customFormat="1" ht="23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</row>
    <row r="2463" spans="1:11" s="4" customFormat="1" ht="23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</row>
    <row r="2464" spans="1:11" s="4" customFormat="1" ht="23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</row>
    <row r="2465" spans="1:11" s="4" customFormat="1" ht="23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</row>
    <row r="2466" spans="1:11" s="4" customFormat="1" ht="23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</row>
    <row r="2467" spans="1:11" s="4" customFormat="1" ht="23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</row>
    <row r="2468" spans="1:11" s="4" customFormat="1" ht="23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</row>
    <row r="2469" spans="1:11" s="4" customFormat="1" ht="23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</row>
    <row r="2470" spans="1:11" s="4" customFormat="1" ht="23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</row>
    <row r="2471" spans="1:11" s="4" customFormat="1" ht="23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</row>
    <row r="2472" spans="1:11" s="4" customFormat="1" ht="23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</row>
    <row r="2473" spans="1:11" s="4" customFormat="1" ht="23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</row>
    <row r="2474" spans="1:11" s="4" customFormat="1" ht="23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</row>
    <row r="2475" spans="1:11" s="4" customFormat="1" ht="23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</row>
    <row r="2476" spans="1:11" s="4" customFormat="1" ht="23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</row>
    <row r="2477" spans="1:11" s="4" customFormat="1" ht="23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</row>
    <row r="2478" spans="1:11" s="4" customFormat="1" ht="23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</row>
    <row r="2479" spans="1:11" s="4" customFormat="1" ht="23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</row>
    <row r="2480" spans="1:11" s="4" customFormat="1" ht="23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</row>
    <row r="2481" spans="1:11" s="4" customFormat="1" ht="23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</row>
    <row r="2482" spans="1:11" s="4" customFormat="1" ht="23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</row>
    <row r="2483" spans="1:11" s="4" customFormat="1" ht="23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</row>
    <row r="2484" spans="1:11" s="4" customFormat="1" ht="23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</row>
    <row r="2485" spans="1:11" s="4" customFormat="1" ht="23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</row>
    <row r="2486" spans="1:11" s="4" customFormat="1" ht="23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</row>
    <row r="2487" spans="1:11" s="4" customFormat="1" ht="23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</row>
    <row r="2488" spans="1:11" s="4" customFormat="1" ht="23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</row>
    <row r="2489" spans="1:11" s="4" customFormat="1" ht="23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</row>
    <row r="2490" spans="1:11" s="4" customFormat="1" ht="23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</row>
    <row r="2491" spans="1:11" s="4" customFormat="1" ht="23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</row>
    <row r="2492" spans="1:11" s="4" customFormat="1" ht="23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</row>
    <row r="2493" spans="1:11" s="4" customFormat="1" ht="23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</row>
    <row r="2494" spans="1:11" s="4" customFormat="1" ht="23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</row>
    <row r="2495" spans="1:11" s="4" customFormat="1" ht="23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</row>
    <row r="2496" spans="1:11" s="4" customFormat="1" ht="23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</row>
    <row r="2497" spans="1:11" s="4" customFormat="1" ht="23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</row>
    <row r="2498" spans="1:11" s="4" customFormat="1" ht="23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</row>
    <row r="2499" spans="1:11" s="4" customFormat="1" ht="23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</row>
    <row r="2500" spans="1:11" s="4" customFormat="1" ht="23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</row>
    <row r="2501" spans="1:11" s="4" customFormat="1" ht="23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</row>
    <row r="2502" spans="1:11" s="4" customFormat="1" ht="23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</row>
    <row r="2503" spans="1:11" s="4" customFormat="1" ht="23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</row>
    <row r="2504" spans="1:11" s="4" customFormat="1" ht="23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</row>
    <row r="2505" spans="1:11" s="4" customFormat="1" ht="23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</row>
    <row r="2506" spans="1:11" s="4" customFormat="1" ht="23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</row>
    <row r="2507" spans="1:11" s="4" customFormat="1" ht="23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</row>
    <row r="2508" spans="1:11" s="4" customFormat="1" ht="23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</row>
    <row r="2509" spans="1:11" s="4" customFormat="1" ht="23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</row>
    <row r="2510" spans="1:11" s="4" customFormat="1" ht="23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</row>
    <row r="2511" spans="1:11" s="4" customFormat="1" ht="23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</row>
    <row r="2512" spans="1:11" s="4" customFormat="1" ht="23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</row>
    <row r="2513" spans="1:11" s="4" customFormat="1" ht="23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</row>
    <row r="2514" spans="1:11" s="4" customFormat="1" ht="23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</row>
    <row r="2515" spans="1:11" s="4" customFormat="1" ht="23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</row>
    <row r="2516" spans="1:11" s="4" customFormat="1" ht="23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</row>
    <row r="2517" spans="1:11" s="4" customFormat="1" ht="23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</row>
    <row r="2518" spans="1:11" s="4" customFormat="1" ht="23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</row>
    <row r="2519" spans="1:11" s="4" customFormat="1" ht="23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</row>
    <row r="2520" spans="1:11" s="4" customFormat="1" ht="23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</row>
    <row r="2521" spans="1:11" s="4" customFormat="1" ht="23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</row>
    <row r="2522" spans="1:11" s="4" customFormat="1" ht="23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</row>
    <row r="2523" spans="1:11" s="4" customFormat="1" ht="23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</row>
    <row r="2524" spans="1:11" s="4" customFormat="1" ht="23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</row>
    <row r="2525" spans="1:11" s="4" customFormat="1" ht="23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</row>
    <row r="2526" spans="1:11" s="4" customFormat="1" ht="23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</row>
    <row r="2527" spans="1:11" s="4" customFormat="1" ht="23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</row>
    <row r="2528" spans="1:11" s="4" customFormat="1" ht="23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</row>
    <row r="2529" spans="1:11" s="4" customFormat="1" ht="23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</row>
    <row r="2530" spans="1:11" s="4" customFormat="1" ht="23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</row>
    <row r="2531" spans="1:11" s="4" customFormat="1" ht="23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</row>
    <row r="2532" spans="1:11" s="4" customFormat="1" ht="23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</row>
    <row r="2533" spans="1:11" s="4" customFormat="1" ht="23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</row>
    <row r="2534" spans="1:11" s="4" customFormat="1" ht="23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</row>
    <row r="2535" spans="1:11" s="4" customFormat="1" ht="23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</row>
    <row r="2536" spans="1:11" s="4" customFormat="1" ht="23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</row>
    <row r="2537" spans="1:11" s="4" customFormat="1" ht="23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</row>
    <row r="2538" spans="1:11" s="4" customFormat="1" ht="23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</row>
    <row r="2539" spans="1:11" s="4" customFormat="1" ht="23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</row>
    <row r="2540" spans="1:11" s="4" customFormat="1" ht="23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</row>
    <row r="2541" spans="1:11" s="4" customFormat="1" ht="23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</row>
    <row r="2542" spans="1:11" s="4" customFormat="1" ht="23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</row>
    <row r="2543" spans="1:11" s="4" customFormat="1" ht="23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</row>
    <row r="2544" spans="1:11" s="4" customFormat="1" ht="23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</row>
    <row r="2545" spans="1:11" s="4" customFormat="1" ht="23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</row>
    <row r="2546" spans="1:11" s="4" customFormat="1" ht="23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</row>
    <row r="2547" spans="1:11" s="4" customFormat="1" ht="23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</row>
    <row r="2548" spans="1:11" s="4" customFormat="1" ht="23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</row>
    <row r="2549" spans="1:11" s="4" customFormat="1" ht="23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</row>
    <row r="2550" spans="1:11" s="4" customFormat="1" ht="23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</row>
    <row r="2551" spans="1:11" s="4" customFormat="1" ht="23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</row>
    <row r="2552" spans="1:11" s="4" customFormat="1" ht="23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</row>
    <row r="2553" spans="1:11" s="4" customFormat="1" ht="23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</row>
    <row r="2554" spans="1:11" s="4" customFormat="1" ht="23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</row>
    <row r="2555" spans="1:11" s="4" customFormat="1" ht="23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</row>
    <row r="2556" spans="1:11" s="4" customFormat="1" ht="23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</row>
    <row r="2557" spans="1:11" s="4" customFormat="1" ht="23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</row>
    <row r="2558" spans="1:11" s="4" customFormat="1" ht="23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</row>
    <row r="2559" spans="1:11" s="4" customFormat="1" ht="23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</row>
    <row r="2560" spans="1:11" s="4" customFormat="1" ht="23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</row>
    <row r="2561" spans="1:11" s="4" customFormat="1" ht="23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</row>
    <row r="2562" spans="1:11" s="4" customFormat="1" ht="23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</row>
    <row r="2563" spans="1:11" s="4" customFormat="1" ht="23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</row>
    <row r="2564" spans="1:11" s="4" customFormat="1" ht="23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</row>
    <row r="2565" spans="1:11" s="4" customFormat="1" ht="23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</row>
    <row r="2566" spans="1:11" s="4" customFormat="1" ht="23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</row>
    <row r="2567" spans="1:11" s="4" customFormat="1" ht="23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</row>
    <row r="2568" spans="1:11" s="4" customFormat="1" ht="23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</row>
    <row r="2569" spans="1:11" s="4" customFormat="1" ht="23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</row>
    <row r="2570" spans="1:11" s="4" customFormat="1" ht="23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</row>
    <row r="2571" spans="1:11" s="4" customFormat="1" ht="23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</row>
    <row r="2572" spans="1:11" s="4" customFormat="1" ht="23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</row>
    <row r="2573" spans="1:11" s="4" customFormat="1" ht="23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</row>
    <row r="2574" spans="1:11" s="4" customFormat="1" ht="23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</row>
    <row r="2575" spans="1:11" s="4" customFormat="1" ht="23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</row>
    <row r="2576" spans="1:11" s="4" customFormat="1" ht="23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</row>
    <row r="2577" spans="1:11" s="4" customFormat="1" ht="23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</row>
    <row r="2578" spans="1:11" s="4" customFormat="1" ht="23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</row>
    <row r="2579" spans="1:11" s="4" customFormat="1" ht="23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</row>
    <row r="2580" spans="1:11" s="4" customFormat="1" ht="23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</row>
    <row r="2581" spans="1:11" s="4" customFormat="1" ht="23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</row>
    <row r="2582" spans="1:11" s="4" customFormat="1" ht="23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</row>
    <row r="2583" spans="1:11" s="4" customFormat="1" ht="23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</row>
    <row r="2584" spans="1:11" s="4" customFormat="1" ht="23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</row>
    <row r="2585" spans="1:11" s="4" customFormat="1" ht="23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</row>
    <row r="2586" spans="1:11" s="4" customFormat="1" ht="23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</row>
    <row r="2587" spans="1:11" s="4" customFormat="1" ht="23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</row>
    <row r="2588" spans="1:11" s="4" customFormat="1" ht="23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</row>
    <row r="2589" spans="1:11" s="4" customFormat="1" ht="23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</row>
    <row r="2590" spans="1:11" s="4" customFormat="1" ht="23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</row>
    <row r="2591" spans="1:11" s="4" customFormat="1" ht="23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</row>
    <row r="2592" spans="1:11" s="4" customFormat="1" ht="23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</row>
    <row r="2593" spans="1:11" s="4" customFormat="1" ht="23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</row>
    <row r="2594" spans="1:11" s="4" customFormat="1" ht="23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</row>
    <row r="2595" spans="1:11" s="4" customFormat="1" ht="23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</row>
    <row r="2596" spans="1:11" s="4" customFormat="1" ht="23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</row>
    <row r="2597" spans="1:11" s="4" customFormat="1" ht="23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</row>
    <row r="2598" spans="1:11" s="4" customFormat="1" ht="23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</row>
    <row r="2599" spans="1:11" s="4" customFormat="1" ht="23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</row>
    <row r="2600" spans="1:11" s="4" customFormat="1" ht="23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</row>
    <row r="2601" spans="1:11" s="4" customFormat="1" ht="23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</row>
    <row r="2602" spans="1:11" s="4" customFormat="1" ht="23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</row>
    <row r="2603" spans="1:11" s="4" customFormat="1" ht="23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</row>
    <row r="2604" spans="1:11" s="4" customFormat="1" ht="23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</row>
    <row r="2605" spans="1:11" s="4" customFormat="1" ht="23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</row>
    <row r="2606" spans="1:11" s="4" customFormat="1" ht="23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</row>
    <row r="2607" spans="1:11" s="4" customFormat="1" ht="23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</row>
    <row r="2608" spans="1:11" s="4" customFormat="1" ht="23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</row>
    <row r="2609" spans="1:11" s="4" customFormat="1" ht="23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</row>
    <row r="2610" spans="1:11" s="4" customFormat="1" ht="23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</row>
    <row r="2611" spans="1:11" s="4" customFormat="1" ht="23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</row>
    <row r="2612" spans="1:11" s="4" customFormat="1" ht="23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</row>
    <row r="2613" spans="1:11" s="4" customFormat="1" ht="23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</row>
    <row r="2614" spans="1:11" s="4" customFormat="1" ht="23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</row>
    <row r="2615" spans="1:11" s="4" customFormat="1" ht="23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</row>
    <row r="2616" spans="1:11" s="4" customFormat="1" ht="23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</row>
    <row r="2617" spans="1:11" s="4" customFormat="1" ht="23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</row>
    <row r="2618" spans="1:11" s="4" customFormat="1" ht="23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</row>
    <row r="2619" spans="1:11" s="4" customFormat="1" ht="23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</row>
    <row r="2620" spans="1:11" s="4" customFormat="1" ht="23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</row>
    <row r="2621" spans="1:11" s="4" customFormat="1" ht="23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</row>
    <row r="2622" spans="1:11" s="4" customFormat="1" ht="23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</row>
    <row r="2623" spans="1:11" s="4" customFormat="1" ht="23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</row>
    <row r="2624" spans="1:11" s="4" customFormat="1" ht="23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</row>
    <row r="2625" spans="1:11" s="4" customFormat="1" ht="23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</row>
    <row r="2626" spans="1:11" s="4" customFormat="1" ht="23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</row>
    <row r="2627" spans="1:11" s="4" customFormat="1" ht="23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</row>
    <row r="2628" spans="1:11" s="4" customFormat="1" ht="23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</row>
    <row r="2629" spans="1:11" s="4" customFormat="1" ht="23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</row>
    <row r="2630" spans="1:11" s="4" customFormat="1" ht="23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</row>
    <row r="2631" spans="1:11" s="4" customFormat="1" ht="23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</row>
    <row r="2632" spans="1:11" s="4" customFormat="1" ht="23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</row>
    <row r="2633" spans="1:11" s="4" customFormat="1" ht="23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</row>
    <row r="2634" spans="1:11" s="4" customFormat="1" ht="23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</row>
    <row r="2635" spans="1:11" s="4" customFormat="1" ht="23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</row>
    <row r="2636" spans="1:11" s="4" customFormat="1" ht="23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</row>
    <row r="2637" spans="1:11" s="4" customFormat="1" ht="23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</row>
    <row r="2638" spans="1:11" s="4" customFormat="1" ht="23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</row>
    <row r="2639" spans="1:11" s="4" customFormat="1" ht="23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</row>
    <row r="2640" spans="1:11" s="4" customFormat="1" ht="23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</row>
    <row r="2641" spans="1:11" s="4" customFormat="1" ht="23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</row>
    <row r="2642" spans="1:11" s="4" customFormat="1" ht="23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</row>
    <row r="2643" spans="1:11" s="4" customFormat="1" ht="23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</row>
    <row r="2644" spans="1:11" s="4" customFormat="1" ht="23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</row>
    <row r="2645" spans="1:11" s="4" customFormat="1" ht="23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</row>
    <row r="2646" spans="1:11" s="4" customFormat="1" ht="23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</row>
    <row r="2647" spans="1:11" s="4" customFormat="1" ht="23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</row>
    <row r="2648" spans="1:11" s="4" customFormat="1" ht="23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</row>
    <row r="2649" spans="1:11" s="4" customFormat="1" ht="23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</row>
    <row r="2650" spans="1:11" s="4" customFormat="1" ht="23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</row>
    <row r="2651" spans="1:11" s="4" customFormat="1" ht="23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</row>
    <row r="2652" spans="1:11" s="4" customFormat="1" ht="23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</row>
    <row r="2653" spans="1:11" s="4" customFormat="1" ht="23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</row>
    <row r="2654" spans="1:11" s="4" customFormat="1" ht="23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</row>
    <row r="2655" spans="1:11" s="4" customFormat="1" ht="23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</row>
    <row r="2656" spans="1:11" s="4" customFormat="1" ht="23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</row>
    <row r="2657" spans="1:11" s="4" customFormat="1" ht="23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</row>
    <row r="2658" spans="1:11" s="4" customFormat="1" ht="23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</row>
    <row r="2659" spans="1:11" s="4" customFormat="1" ht="23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</row>
    <row r="2660" spans="1:11" s="4" customFormat="1" ht="23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</row>
    <row r="2661" spans="1:11" s="4" customFormat="1" ht="23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</row>
    <row r="2662" spans="1:11" s="4" customFormat="1" ht="23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</row>
    <row r="2663" spans="1:11" s="4" customFormat="1" ht="23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</row>
    <row r="2664" spans="1:11" s="4" customFormat="1" ht="23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</row>
    <row r="2665" spans="1:11" s="4" customFormat="1" ht="23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</row>
    <row r="2666" spans="1:11" s="4" customFormat="1" ht="23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</row>
    <row r="2667" spans="1:11" s="4" customFormat="1" ht="23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</row>
    <row r="2668" spans="1:11" s="4" customFormat="1" ht="23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</row>
    <row r="2669" spans="1:11" s="4" customFormat="1" ht="23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</row>
    <row r="2670" spans="1:11" s="4" customFormat="1" ht="23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</row>
    <row r="2671" spans="1:11" s="4" customFormat="1" ht="23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</row>
    <row r="2672" spans="1:11" s="4" customFormat="1" ht="23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</row>
    <row r="2673" spans="1:11" s="4" customFormat="1" ht="23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</row>
    <row r="2674" spans="1:11" s="4" customFormat="1" ht="23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</row>
    <row r="2675" spans="1:11" s="4" customFormat="1" ht="23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</row>
    <row r="2676" spans="1:11" s="4" customFormat="1" ht="23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</row>
    <row r="2677" spans="1:11" s="4" customFormat="1" ht="23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</row>
    <row r="2678" spans="1:11" s="4" customFormat="1" ht="23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</row>
    <row r="2679" spans="1:11" s="4" customFormat="1" ht="23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</row>
    <row r="2680" spans="1:11" s="4" customFormat="1" ht="23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</row>
    <row r="2681" spans="1:11" s="4" customFormat="1" ht="23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</row>
    <row r="2682" spans="1:11" s="4" customFormat="1" ht="23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</row>
    <row r="2683" spans="1:11" s="4" customFormat="1" ht="23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</row>
    <row r="2684" spans="1:11" s="4" customFormat="1" ht="23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</row>
    <row r="2685" spans="1:11" s="4" customFormat="1" ht="23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</row>
    <row r="2686" spans="1:11" s="4" customFormat="1" ht="23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</row>
    <row r="2687" spans="1:11" s="4" customFormat="1" ht="23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</row>
    <row r="2688" spans="1:11" s="4" customFormat="1" ht="23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</row>
    <row r="2689" spans="1:11" s="4" customFormat="1" ht="23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</row>
    <row r="2690" spans="1:11" s="4" customFormat="1" ht="23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</row>
    <row r="2691" spans="1:11" s="4" customFormat="1" ht="23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</row>
    <row r="2692" spans="1:11" s="4" customFormat="1" ht="23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</row>
    <row r="2693" spans="1:11" s="4" customFormat="1" ht="23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</row>
    <row r="2694" spans="1:11" s="4" customFormat="1" ht="23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</row>
    <row r="2695" spans="1:11" s="4" customFormat="1" ht="23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</row>
    <row r="2696" spans="1:11" s="4" customFormat="1" ht="23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</row>
    <row r="2697" spans="1:11" s="4" customFormat="1" ht="23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</row>
    <row r="2698" spans="1:11" s="4" customFormat="1" ht="23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</row>
    <row r="2699" spans="1:11" s="4" customFormat="1" ht="23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</row>
    <row r="2700" spans="1:11" s="4" customFormat="1" ht="23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</row>
    <row r="2701" spans="1:11" s="4" customFormat="1" ht="23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</row>
    <row r="2702" spans="1:11" s="4" customFormat="1" ht="23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</row>
    <row r="2703" spans="1:11" s="4" customFormat="1" ht="23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</row>
    <row r="2704" spans="1:11" s="4" customFormat="1" ht="23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</row>
    <row r="2705" spans="1:11" s="4" customFormat="1" ht="23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</row>
    <row r="2706" spans="1:11" s="4" customFormat="1" ht="23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</row>
    <row r="2707" spans="1:11" s="4" customFormat="1" ht="23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</row>
    <row r="2708" spans="1:11" s="4" customFormat="1" ht="23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</row>
    <row r="2709" spans="1:11" s="4" customFormat="1" ht="23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</row>
    <row r="2710" spans="1:11" s="4" customFormat="1" ht="23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</row>
    <row r="2711" spans="1:11" s="4" customFormat="1" ht="23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</row>
    <row r="2712" spans="1:11" s="4" customFormat="1" ht="23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</row>
    <row r="2713" spans="1:11" s="4" customFormat="1" ht="23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</row>
    <row r="2714" spans="1:11" s="4" customFormat="1" ht="23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</row>
    <row r="2715" spans="1:11" s="4" customFormat="1" ht="23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</row>
    <row r="2716" spans="1:11" s="4" customFormat="1" ht="23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</row>
    <row r="2717" spans="1:11" s="4" customFormat="1" ht="23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</row>
    <row r="2718" spans="1:11" s="4" customFormat="1" ht="23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</row>
    <row r="2719" spans="1:11" s="4" customFormat="1" ht="23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</row>
    <row r="2720" spans="1:11" s="4" customFormat="1" ht="23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</row>
    <row r="2721" spans="1:11" s="4" customFormat="1" ht="23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</row>
    <row r="2722" spans="1:11" s="4" customFormat="1" ht="23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</row>
    <row r="2723" spans="1:11" s="4" customFormat="1" ht="23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</row>
    <row r="2724" spans="1:11" s="4" customFormat="1" ht="23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</row>
    <row r="2725" spans="1:11" s="4" customFormat="1" ht="23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</row>
    <row r="2726" spans="1:11" s="4" customFormat="1" ht="23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</row>
    <row r="2727" spans="1:11" s="4" customFormat="1" ht="23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</row>
    <row r="2728" spans="1:11" s="4" customFormat="1" ht="23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</row>
    <row r="2729" spans="1:11" s="4" customFormat="1" ht="23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</row>
    <row r="2730" spans="1:11" s="4" customFormat="1" ht="23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</row>
    <row r="2731" spans="1:11" s="4" customFormat="1" ht="23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</row>
    <row r="2732" spans="1:11" s="4" customFormat="1" ht="23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</row>
    <row r="2733" spans="1:11" s="4" customFormat="1" ht="23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</row>
    <row r="2734" spans="1:11" s="4" customFormat="1" ht="23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</row>
    <row r="2735" spans="1:11" s="4" customFormat="1" ht="23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</row>
    <row r="2736" spans="1:11" s="4" customFormat="1" ht="23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</row>
    <row r="2737" spans="1:11" s="4" customFormat="1" ht="23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</row>
    <row r="2738" spans="1:11" s="4" customFormat="1" ht="23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</row>
    <row r="2739" spans="1:11" s="4" customFormat="1" ht="23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</row>
    <row r="2740" spans="1:11" s="4" customFormat="1" ht="23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</row>
    <row r="2741" spans="1:11" s="4" customFormat="1" ht="23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</row>
    <row r="2742" spans="1:11" s="4" customFormat="1" ht="23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</row>
    <row r="2743" spans="1:11" s="4" customFormat="1" ht="23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</row>
    <row r="2744" spans="1:11" s="4" customFormat="1" ht="23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</row>
    <row r="2745" spans="1:11" s="4" customFormat="1" ht="23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</row>
    <row r="2746" spans="1:11" s="4" customFormat="1" ht="23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</row>
    <row r="2747" spans="1:11" s="4" customFormat="1" ht="23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</row>
    <row r="2748" spans="1:11" s="4" customFormat="1" ht="23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</row>
    <row r="2749" spans="1:11" s="4" customFormat="1" ht="23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</row>
    <row r="2750" spans="1:11" s="4" customFormat="1" ht="23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</row>
    <row r="2751" spans="1:11" s="4" customFormat="1" ht="23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</row>
    <row r="2752" spans="1:11" s="4" customFormat="1" ht="23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</row>
    <row r="2753" spans="1:11" s="4" customFormat="1" ht="23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</row>
    <row r="2754" spans="1:11" s="4" customFormat="1" ht="23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</row>
    <row r="2755" spans="1:11" s="4" customFormat="1" ht="23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</row>
    <row r="2756" spans="1:11" s="4" customFormat="1" ht="23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</row>
    <row r="2757" spans="1:11" s="4" customFormat="1" ht="23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</row>
    <row r="2758" spans="1:11" s="4" customFormat="1" ht="23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</row>
    <row r="2759" spans="1:11" s="4" customFormat="1" ht="23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</row>
    <row r="2760" spans="1:11" s="4" customFormat="1" ht="23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</row>
    <row r="2761" spans="1:11" s="4" customFormat="1" ht="23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</row>
    <row r="2762" spans="1:11" s="4" customFormat="1" ht="23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</row>
    <row r="2763" spans="1:11" s="4" customFormat="1" ht="23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</row>
    <row r="2764" spans="1:11" s="4" customFormat="1" ht="23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</row>
    <row r="2765" spans="1:11" s="4" customFormat="1" ht="23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</row>
    <row r="2766" spans="1:11" s="4" customFormat="1" ht="23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</row>
    <row r="2767" spans="1:11" s="4" customFormat="1" ht="23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</row>
    <row r="2768" spans="1:11" s="4" customFormat="1" ht="23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</row>
    <row r="2769" spans="1:11" s="4" customFormat="1" ht="23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</row>
    <row r="2770" spans="1:11" s="4" customFormat="1" ht="23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</row>
    <row r="2771" spans="1:11" s="4" customFormat="1" ht="23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</row>
    <row r="2772" spans="1:11" s="4" customFormat="1" ht="23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</row>
    <row r="2773" spans="1:11" s="4" customFormat="1" ht="23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</row>
    <row r="2774" spans="1:11" s="4" customFormat="1" ht="23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</row>
    <row r="2775" spans="1:11" s="4" customFormat="1" ht="23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</row>
    <row r="2776" spans="1:11" s="4" customFormat="1" ht="23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</row>
    <row r="2777" spans="1:11" s="4" customFormat="1" ht="23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</row>
    <row r="2778" spans="1:11" s="4" customFormat="1" ht="23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</row>
    <row r="2779" spans="1:11" s="4" customFormat="1" ht="23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</row>
    <row r="2780" spans="1:11" s="4" customFormat="1" ht="23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</row>
    <row r="2781" spans="1:11" s="4" customFormat="1" ht="23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</row>
    <row r="2782" spans="1:11" s="4" customFormat="1" ht="23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</row>
    <row r="2783" spans="1:11" s="4" customFormat="1" ht="23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</row>
    <row r="2784" spans="1:11" s="4" customFormat="1" ht="23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</row>
    <row r="2785" spans="1:11" s="4" customFormat="1" ht="23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</row>
    <row r="2786" spans="1:11" s="4" customFormat="1" ht="23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</row>
    <row r="2787" spans="1:11" s="4" customFormat="1" ht="23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</row>
    <row r="2788" spans="1:11" s="4" customFormat="1" ht="23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</row>
    <row r="2789" spans="1:11" s="4" customFormat="1" ht="23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</row>
    <row r="2790" spans="1:11" s="4" customFormat="1" ht="23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</row>
    <row r="2791" spans="1:11" s="4" customFormat="1" ht="23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</row>
    <row r="2792" spans="1:11" s="4" customFormat="1" ht="23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</row>
    <row r="2793" spans="1:11" s="4" customFormat="1" ht="23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</row>
    <row r="2794" spans="1:11" s="4" customFormat="1" ht="23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</row>
    <row r="2795" spans="1:11" s="4" customFormat="1" ht="23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</row>
    <row r="2796" spans="1:11" s="4" customFormat="1" ht="23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</row>
    <row r="2797" spans="1:11" s="4" customFormat="1" ht="23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</row>
    <row r="2798" spans="1:11" s="4" customFormat="1" ht="23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</row>
    <row r="2799" spans="1:11" s="4" customFormat="1" ht="23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</row>
    <row r="2800" spans="1:11" s="4" customFormat="1" ht="23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</row>
    <row r="2801" spans="1:11" s="4" customFormat="1" ht="23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</row>
    <row r="2802" spans="1:11" s="4" customFormat="1" ht="23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</row>
    <row r="2803" spans="1:11" s="4" customFormat="1" ht="23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</row>
    <row r="2804" spans="1:11" s="4" customFormat="1" ht="23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</row>
    <row r="2805" spans="1:11" s="4" customFormat="1" ht="23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</row>
    <row r="2806" spans="1:11" s="4" customFormat="1" ht="23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</row>
    <row r="2807" spans="1:11" s="4" customFormat="1" ht="23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</row>
    <row r="2808" spans="1:11" s="4" customFormat="1" ht="23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</row>
    <row r="2809" spans="1:11" s="4" customFormat="1" ht="23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</row>
    <row r="2810" spans="1:11" s="4" customFormat="1" ht="23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</row>
    <row r="2811" spans="1:11" s="4" customFormat="1" ht="23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</row>
    <row r="2812" spans="1:11" s="4" customFormat="1" ht="23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</row>
    <row r="2813" spans="1:11" s="4" customFormat="1" ht="23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</row>
    <row r="2814" spans="1:11" s="4" customFormat="1" ht="23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</row>
    <row r="2815" spans="1:11" s="4" customFormat="1" ht="23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</row>
    <row r="2816" spans="1:11" s="4" customFormat="1" ht="23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</row>
    <row r="2817" spans="1:11" s="4" customFormat="1" ht="23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</row>
    <row r="2818" spans="1:11" s="4" customFormat="1" ht="23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</row>
    <row r="2819" spans="1:11" s="4" customFormat="1" ht="23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</row>
    <row r="2820" spans="1:11" s="4" customFormat="1" ht="23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</row>
    <row r="2821" spans="1:11" s="4" customFormat="1" ht="23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</row>
    <row r="2822" spans="1:11" s="4" customFormat="1" ht="23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</row>
    <row r="2823" spans="1:11" s="4" customFormat="1" ht="23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</row>
    <row r="2824" spans="1:11" s="4" customFormat="1" ht="23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</row>
    <row r="2825" spans="1:11" s="4" customFormat="1" ht="23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</row>
    <row r="2826" spans="1:11" s="4" customFormat="1" ht="23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</row>
    <row r="2827" spans="1:11" s="4" customFormat="1" ht="23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</row>
    <row r="2828" spans="1:11" s="4" customFormat="1" ht="23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</row>
    <row r="2829" spans="1:11" s="4" customFormat="1" ht="23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</row>
    <row r="2830" spans="1:11" s="4" customFormat="1" ht="23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</row>
    <row r="2831" spans="1:11" s="4" customFormat="1" ht="23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</row>
    <row r="2832" spans="1:11" s="4" customFormat="1" ht="23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</row>
    <row r="2833" spans="1:11" s="4" customFormat="1" ht="23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</row>
    <row r="2834" spans="1:11" s="4" customFormat="1" ht="23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</row>
    <row r="2835" spans="1:11" s="4" customFormat="1" ht="23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</row>
    <row r="2836" spans="1:11" s="4" customFormat="1" ht="23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</row>
    <row r="2837" spans="1:11" s="4" customFormat="1" ht="23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</row>
    <row r="2838" spans="1:11" s="4" customFormat="1" ht="23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</row>
    <row r="2839" spans="1:11" s="4" customFormat="1" ht="23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</row>
    <row r="2840" spans="1:11" s="4" customFormat="1" ht="23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</row>
    <row r="2841" spans="1:11" s="4" customFormat="1" ht="23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</row>
    <row r="2842" spans="1:11" s="4" customFormat="1" ht="23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</row>
    <row r="2843" spans="1:11" s="4" customFormat="1" ht="23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</row>
    <row r="2844" spans="1:11" s="4" customFormat="1" ht="23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</row>
    <row r="2845" spans="1:11" s="4" customFormat="1" ht="23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</row>
    <row r="2846" spans="1:11" s="4" customFormat="1" ht="23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</row>
    <row r="2847" spans="1:11" s="4" customFormat="1" ht="23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</row>
    <row r="2848" spans="1:11" s="4" customFormat="1" ht="23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</row>
    <row r="2849" spans="1:11" s="4" customFormat="1" ht="23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</row>
    <row r="2850" spans="1:11" s="4" customFormat="1" ht="23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</row>
    <row r="2851" spans="1:11" s="4" customFormat="1" ht="23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</row>
    <row r="2852" spans="1:11" s="4" customFormat="1" ht="23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</row>
    <row r="2853" spans="1:11" s="4" customFormat="1" ht="23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</row>
    <row r="2854" spans="1:11" s="4" customFormat="1" ht="23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</row>
    <row r="2855" spans="1:11" s="4" customFormat="1" ht="23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</row>
    <row r="2856" spans="1:11" s="4" customFormat="1" ht="23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</row>
    <row r="2857" spans="1:11" s="4" customFormat="1" ht="23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</row>
    <row r="2858" spans="1:11" s="4" customFormat="1" ht="23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</row>
    <row r="2859" spans="1:11" s="4" customFormat="1" ht="23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</row>
    <row r="2860" spans="1:11" s="4" customFormat="1" ht="23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</row>
    <row r="2861" spans="1:11" s="4" customFormat="1" ht="23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</row>
    <row r="2862" spans="1:11" s="4" customFormat="1" ht="23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</row>
    <row r="2863" spans="1:11" s="4" customFormat="1" ht="23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</row>
    <row r="2864" spans="1:11" s="4" customFormat="1" ht="23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</row>
    <row r="2865" spans="1:11" s="4" customFormat="1" ht="23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</row>
    <row r="2866" spans="1:11" s="4" customFormat="1" ht="23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</row>
    <row r="2867" spans="1:11" s="4" customFormat="1" ht="23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</row>
    <row r="2868" spans="1:11" s="4" customFormat="1" ht="23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</row>
    <row r="2869" spans="1:11" s="4" customFormat="1" ht="23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</row>
    <row r="2870" spans="1:11" s="4" customFormat="1" ht="23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</row>
    <row r="2871" spans="1:11" s="4" customFormat="1" ht="23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</row>
    <row r="2872" spans="1:11" s="4" customFormat="1" ht="23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</row>
    <row r="2873" spans="1:11" s="4" customFormat="1" ht="23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</row>
    <row r="2874" spans="1:11" s="4" customFormat="1" ht="23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</row>
    <row r="2875" spans="1:11" s="4" customFormat="1" ht="23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</row>
    <row r="2876" spans="1:11" s="4" customFormat="1" ht="23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</row>
    <row r="2877" spans="1:11" s="4" customFormat="1" ht="23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</row>
    <row r="2878" spans="1:11" s="4" customFormat="1" ht="23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</row>
    <row r="2879" spans="1:11" s="4" customFormat="1" ht="23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</row>
    <row r="2880" spans="1:11" s="4" customFormat="1" ht="23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</row>
    <row r="2881" spans="1:11" s="4" customFormat="1" ht="23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</row>
    <row r="2882" spans="1:11" s="4" customFormat="1" ht="23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</row>
    <row r="2883" spans="1:11" s="4" customFormat="1" ht="23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</row>
    <row r="2884" spans="1:11" s="4" customFormat="1" ht="23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</row>
    <row r="2885" spans="1:11" s="4" customFormat="1" ht="23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</row>
    <row r="2886" spans="1:11" s="4" customFormat="1" ht="23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</row>
    <row r="2887" spans="1:11" s="4" customFormat="1" ht="23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</row>
    <row r="2888" spans="1:11" s="4" customFormat="1" ht="23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</row>
    <row r="2889" spans="1:11" s="4" customFormat="1" ht="23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</row>
    <row r="2890" spans="1:11" s="4" customFormat="1" ht="23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</row>
    <row r="2891" spans="1:11" s="4" customFormat="1" ht="23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</row>
    <row r="2892" spans="1:11" s="4" customFormat="1" ht="23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</row>
    <row r="2893" spans="1:11" s="4" customFormat="1" ht="23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</row>
    <row r="2894" spans="1:11" s="4" customFormat="1" ht="23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</row>
    <row r="2895" spans="1:11" s="4" customFormat="1" ht="23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</row>
    <row r="2896" spans="1:11" s="4" customFormat="1" ht="23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</row>
    <row r="2897" spans="1:11" s="4" customFormat="1" ht="23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</row>
    <row r="2898" spans="1:11" s="4" customFormat="1" ht="23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</row>
    <row r="2899" spans="1:11" s="4" customFormat="1" ht="23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</row>
    <row r="2900" spans="1:11" s="4" customFormat="1" ht="23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</row>
    <row r="2901" spans="1:11" s="4" customFormat="1" ht="23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</row>
    <row r="2902" spans="1:11" s="4" customFormat="1" ht="23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</row>
    <row r="2903" spans="1:11" s="4" customFormat="1" ht="23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</row>
    <row r="2904" spans="1:11" s="4" customFormat="1" ht="23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</row>
    <row r="2905" spans="1:11" s="4" customFormat="1" ht="23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</row>
    <row r="2906" spans="1:11" s="4" customFormat="1" ht="23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</row>
    <row r="2907" spans="1:11" s="4" customFormat="1" ht="23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</row>
    <row r="2908" spans="1:11" s="4" customFormat="1" ht="23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</row>
    <row r="2909" spans="1:11" s="4" customFormat="1" ht="23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</row>
    <row r="2910" spans="1:11" s="4" customFormat="1" ht="23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</row>
    <row r="2911" spans="1:11" s="4" customFormat="1" ht="23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</row>
    <row r="2912" spans="1:11" s="4" customFormat="1" ht="23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</row>
    <row r="2913" spans="1:11" s="4" customFormat="1" ht="23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</row>
    <row r="2914" spans="1:11" s="4" customFormat="1" ht="23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</row>
    <row r="2915" spans="1:11" s="4" customFormat="1" ht="23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</row>
    <row r="2916" spans="1:11" s="4" customFormat="1" ht="23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</row>
    <row r="2917" spans="1:11" s="4" customFormat="1" ht="23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</row>
    <row r="2918" spans="1:11" s="4" customFormat="1" ht="23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</row>
    <row r="2919" spans="1:11" s="4" customFormat="1" ht="23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</row>
    <row r="2920" spans="1:11" s="4" customFormat="1" ht="23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</row>
    <row r="2921" spans="1:11" s="4" customFormat="1" ht="23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</row>
    <row r="2922" spans="1:11" s="4" customFormat="1" ht="23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</row>
    <row r="2923" spans="1:11" s="4" customFormat="1" ht="23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</row>
    <row r="2924" spans="1:11" s="4" customFormat="1" ht="23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</row>
    <row r="2925" spans="1:11" s="4" customFormat="1" ht="23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</row>
    <row r="2926" spans="1:11" s="4" customFormat="1" ht="23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</row>
    <row r="2927" spans="1:11" s="4" customFormat="1" ht="23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</row>
    <row r="2928" spans="1:11" s="4" customFormat="1" ht="23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</row>
    <row r="2929" spans="1:11" s="4" customFormat="1" ht="23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</row>
    <row r="2930" spans="1:11" s="4" customFormat="1" ht="23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</row>
    <row r="2931" spans="1:11" s="4" customFormat="1" ht="23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</row>
    <row r="2932" spans="1:11" s="4" customFormat="1" ht="23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</row>
    <row r="2933" spans="1:11" s="4" customFormat="1" ht="23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</row>
    <row r="2934" spans="1:11" s="4" customFormat="1" ht="23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</row>
    <row r="2935" spans="1:11" s="4" customFormat="1" ht="23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</row>
    <row r="2936" spans="1:11" s="4" customFormat="1" ht="23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</row>
    <row r="2937" spans="1:11" s="4" customFormat="1" ht="23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</row>
    <row r="2938" spans="1:11" s="4" customFormat="1" ht="23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</row>
    <row r="2939" spans="1:11" s="4" customFormat="1" ht="23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</row>
    <row r="2940" spans="1:11" s="4" customFormat="1" ht="23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</row>
    <row r="2941" spans="1:11" s="4" customFormat="1" ht="23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</row>
    <row r="2942" spans="1:11" s="4" customFormat="1" ht="23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</row>
    <row r="2943" spans="1:11" s="4" customFormat="1" ht="23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</row>
    <row r="2944" spans="1:11" s="4" customFormat="1" ht="23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</row>
    <row r="2945" spans="1:11" s="4" customFormat="1" ht="23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</row>
    <row r="2946" spans="1:11" s="4" customFormat="1" ht="23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</row>
    <row r="2947" spans="1:11" s="4" customFormat="1" ht="23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</row>
    <row r="2948" spans="1:11" s="4" customFormat="1" ht="23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</row>
    <row r="2949" spans="1:11" s="4" customFormat="1" ht="23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</row>
    <row r="2950" spans="1:11" s="4" customFormat="1" ht="23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</row>
    <row r="2951" spans="1:11" s="4" customFormat="1" ht="23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</row>
    <row r="2952" spans="1:11" s="4" customFormat="1" ht="23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</row>
    <row r="2953" spans="1:11" s="4" customFormat="1" ht="23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</row>
    <row r="2954" spans="1:11" s="4" customFormat="1" ht="23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</row>
    <row r="2955" spans="1:11" s="4" customFormat="1" ht="23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</row>
    <row r="2956" spans="1:11" s="4" customFormat="1" ht="23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</row>
    <row r="2957" spans="1:11" s="4" customFormat="1" ht="23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</row>
    <row r="2958" spans="1:11" s="4" customFormat="1" ht="23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</row>
    <row r="2959" spans="1:11" s="4" customFormat="1" ht="23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</row>
    <row r="2960" spans="1:11" s="4" customFormat="1" ht="23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</row>
    <row r="2961" spans="1:11" s="4" customFormat="1" ht="23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</row>
    <row r="2962" spans="1:11" s="4" customFormat="1" ht="23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</row>
    <row r="2963" spans="1:11" s="4" customFormat="1" ht="23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</row>
    <row r="2964" spans="1:11" s="4" customFormat="1" ht="23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</row>
    <row r="2965" spans="1:11" s="4" customFormat="1" ht="23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</row>
    <row r="2966" spans="1:11" s="4" customFormat="1" ht="23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</row>
    <row r="2967" spans="1:11" s="4" customFormat="1" ht="23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</row>
    <row r="2968" spans="1:11" s="4" customFormat="1" ht="23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</row>
    <row r="2969" spans="1:11" s="4" customFormat="1" ht="23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</row>
    <row r="2970" spans="1:11" s="4" customFormat="1" ht="23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</row>
    <row r="2971" spans="1:11" s="4" customFormat="1" ht="23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</row>
    <row r="2972" spans="1:11" s="4" customFormat="1" ht="23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</row>
    <row r="2973" spans="1:11" s="4" customFormat="1" ht="23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</row>
    <row r="2974" spans="1:11" s="4" customFormat="1" ht="23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</row>
    <row r="2975" spans="1:11" s="4" customFormat="1" ht="23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</row>
    <row r="2976" spans="1:11" s="4" customFormat="1" ht="23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</row>
    <row r="2977" spans="1:11" s="4" customFormat="1" ht="23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</row>
    <row r="2978" spans="1:11" s="4" customFormat="1" ht="23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</row>
    <row r="2979" spans="1:11" s="4" customFormat="1" ht="23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</row>
    <row r="2980" spans="1:11" s="4" customFormat="1" ht="23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</row>
    <row r="2981" spans="1:11" s="4" customFormat="1" ht="23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</row>
    <row r="2982" spans="1:11" s="4" customFormat="1" ht="23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</row>
    <row r="2983" spans="1:11" s="4" customFormat="1" ht="23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</row>
    <row r="2984" spans="1:11" s="4" customFormat="1" ht="23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</row>
    <row r="2985" spans="1:11" s="4" customFormat="1" ht="23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</row>
    <row r="2986" spans="1:11" s="4" customFormat="1" ht="23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</row>
    <row r="2987" spans="1:11" s="4" customFormat="1" ht="23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</row>
    <row r="2988" spans="1:11" s="4" customFormat="1" ht="23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</row>
    <row r="2989" spans="1:11" s="4" customFormat="1" ht="23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</row>
    <row r="2990" spans="1:11" s="4" customFormat="1" ht="23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</row>
    <row r="2991" spans="1:11" s="4" customFormat="1" ht="23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</row>
    <row r="2992" spans="1:11" s="4" customFormat="1" ht="23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</row>
    <row r="2993" spans="1:11" s="4" customFormat="1" ht="23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</row>
    <row r="2994" spans="1:11" s="4" customFormat="1" ht="23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</row>
    <row r="2995" spans="1:11" s="4" customFormat="1" ht="23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</row>
    <row r="2996" spans="1:11" s="4" customFormat="1" ht="23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</row>
    <row r="2997" spans="1:11" s="4" customFormat="1" ht="23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</row>
    <row r="2998" spans="1:11" s="4" customFormat="1" ht="23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</row>
    <row r="2999" spans="1:11" s="4" customFormat="1" ht="23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</row>
    <row r="3000" spans="1:11" s="4" customFormat="1" ht="23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</row>
    <row r="3001" spans="1:11" s="4" customFormat="1" ht="23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</row>
    <row r="3002" spans="1:11" s="4" customFormat="1" ht="23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</row>
    <row r="3003" spans="1:11" s="4" customFormat="1" ht="23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</row>
    <row r="3004" spans="1:11" s="4" customFormat="1" ht="23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</row>
    <row r="3005" spans="1:11" s="4" customFormat="1" ht="23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</row>
    <row r="3006" spans="1:11" s="4" customFormat="1" ht="23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</row>
    <row r="3007" spans="1:11" s="4" customFormat="1" ht="23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</row>
    <row r="3008" spans="1:11" s="4" customFormat="1" ht="23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</row>
    <row r="3009" spans="1:11" s="4" customFormat="1" ht="23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</row>
    <row r="3010" spans="1:11" s="4" customFormat="1" ht="23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</row>
    <row r="3011" spans="1:11" s="4" customFormat="1" ht="23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</row>
    <row r="3012" spans="1:11" s="4" customFormat="1" ht="23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</row>
    <row r="3013" spans="1:11" s="4" customFormat="1" ht="23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</row>
    <row r="3014" spans="1:11" s="4" customFormat="1" ht="23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</row>
    <row r="3015" spans="1:11" s="4" customFormat="1" ht="23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</row>
    <row r="3016" spans="1:11" s="4" customFormat="1" ht="23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</row>
    <row r="3017" spans="1:11" s="4" customFormat="1" ht="23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</row>
    <row r="3018" spans="1:11" s="4" customFormat="1" ht="23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</row>
    <row r="3019" spans="1:11" s="4" customFormat="1" ht="23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</row>
    <row r="3020" spans="1:11" s="4" customFormat="1" ht="23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</row>
    <row r="3021" spans="1:11" s="4" customFormat="1" ht="23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</row>
    <row r="3022" spans="1:11" s="4" customFormat="1" ht="23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</row>
    <row r="3023" spans="1:11" s="4" customFormat="1" ht="23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</row>
    <row r="3024" spans="1:11" s="4" customFormat="1" ht="23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</row>
    <row r="3025" spans="1:11" s="4" customFormat="1" ht="23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</row>
    <row r="3026" spans="1:11" s="4" customFormat="1" ht="23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</row>
    <row r="3027" spans="1:11" s="4" customFormat="1" ht="23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</row>
    <row r="3028" spans="1:11" s="4" customFormat="1" ht="23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</row>
    <row r="3029" spans="1:11" s="4" customFormat="1" ht="23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</row>
    <row r="3030" spans="1:11" s="4" customFormat="1" ht="23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</row>
    <row r="3031" spans="1:11" s="4" customFormat="1" ht="23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</row>
    <row r="3032" spans="1:11" s="4" customFormat="1" ht="23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</row>
    <row r="3033" spans="1:11" s="4" customFormat="1" ht="23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</row>
    <row r="3034" spans="1:11" s="4" customFormat="1" ht="23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</row>
    <row r="3035" spans="1:11" s="4" customFormat="1" ht="23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</row>
    <row r="3036" spans="1:11" s="4" customFormat="1" ht="23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</row>
    <row r="3037" spans="1:11" s="4" customFormat="1" ht="23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</row>
    <row r="3038" spans="1:11" s="4" customFormat="1" ht="23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</row>
    <row r="3039" spans="1:11" s="4" customFormat="1" ht="23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</row>
    <row r="3040" spans="1:11" s="4" customFormat="1" ht="23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</row>
    <row r="3041" spans="1:11" s="4" customFormat="1" ht="23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</row>
    <row r="3042" spans="1:11" s="4" customFormat="1" ht="23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</row>
    <row r="3043" spans="1:11" s="4" customFormat="1" ht="23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</row>
    <row r="3044" spans="1:11" s="4" customFormat="1" ht="23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</row>
    <row r="3045" spans="1:11" s="4" customFormat="1" ht="23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</row>
    <row r="3046" spans="1:11" s="4" customFormat="1" ht="23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</row>
    <row r="3047" spans="1:11" s="4" customFormat="1" ht="23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</row>
    <row r="3048" spans="1:11" s="4" customFormat="1" ht="23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</row>
    <row r="3049" spans="1:11" s="4" customFormat="1" ht="23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</row>
    <row r="3050" spans="1:11" s="4" customFormat="1" ht="23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</row>
    <row r="3051" spans="1:11" s="4" customFormat="1" ht="23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</row>
    <row r="3052" spans="1:11" s="4" customFormat="1" ht="23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</row>
    <row r="3053" spans="1:11" s="4" customFormat="1" ht="23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</row>
    <row r="3054" spans="1:11" s="4" customFormat="1" ht="23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</row>
    <row r="3055" spans="1:11" s="4" customFormat="1" ht="23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</row>
    <row r="3056" spans="1:11" s="4" customFormat="1" ht="23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</row>
    <row r="3057" spans="1:11" s="4" customFormat="1" ht="23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</row>
    <row r="3058" spans="1:11" s="4" customFormat="1" ht="23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</row>
    <row r="3059" spans="1:11" s="4" customFormat="1" ht="23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</row>
    <row r="3060" spans="1:11" s="4" customFormat="1" ht="23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</row>
    <row r="3061" spans="1:11" s="4" customFormat="1" ht="23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</row>
    <row r="3062" spans="1:11" s="4" customFormat="1" ht="23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</row>
    <row r="3063" spans="1:11" s="4" customFormat="1" ht="23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</row>
    <row r="3064" spans="1:11" s="4" customFormat="1" ht="23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</row>
    <row r="3065" spans="1:11" s="4" customFormat="1" ht="23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</row>
    <row r="3066" spans="1:11" s="4" customFormat="1" ht="23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</row>
    <row r="3067" spans="1:11" s="4" customFormat="1" ht="23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</row>
    <row r="3068" spans="1:11" s="4" customFormat="1" ht="23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</row>
    <row r="3069" spans="1:11" s="4" customFormat="1" ht="23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</row>
    <row r="3070" spans="1:11" s="4" customFormat="1" ht="23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</row>
    <row r="3071" spans="1:11" s="4" customFormat="1" ht="23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</row>
    <row r="3072" spans="1:11" s="4" customFormat="1" ht="23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</row>
    <row r="3073" spans="1:11" s="4" customFormat="1" ht="23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</row>
    <row r="3074" spans="1:11" s="4" customFormat="1" ht="23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</row>
    <row r="3075" spans="1:11" s="4" customFormat="1" ht="23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</row>
    <row r="3076" spans="1:11" s="4" customFormat="1" ht="23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</row>
    <row r="3077" spans="1:11" s="4" customFormat="1" ht="23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</row>
    <row r="3078" spans="1:11" s="4" customFormat="1" ht="23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</row>
    <row r="3079" spans="1:11" s="4" customFormat="1" ht="23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</row>
    <row r="3080" spans="1:11" s="4" customFormat="1" ht="23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</row>
    <row r="3081" spans="1:11" s="4" customFormat="1" ht="23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</row>
    <row r="3082" spans="1:11" s="4" customFormat="1" ht="23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</row>
    <row r="3083" spans="1:11" s="4" customFormat="1" ht="23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</row>
    <row r="3084" spans="1:11" s="4" customFormat="1" ht="23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</row>
    <row r="3085" spans="1:11" s="4" customFormat="1" ht="23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</row>
    <row r="3086" spans="1:11" s="4" customFormat="1" ht="23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</row>
    <row r="3087" spans="1:11" s="4" customFormat="1" ht="23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</row>
    <row r="3088" spans="1:11" s="4" customFormat="1" ht="23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</row>
    <row r="3089" spans="1:11" s="4" customFormat="1" ht="23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</row>
    <row r="3090" spans="1:11" s="4" customFormat="1" ht="23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</row>
    <row r="3091" spans="1:11" s="4" customFormat="1" ht="23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</row>
    <row r="3092" spans="1:11" s="4" customFormat="1" ht="23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</row>
    <row r="3093" spans="1:11" s="4" customFormat="1" ht="23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</row>
    <row r="3094" spans="1:11" s="4" customFormat="1" ht="23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</row>
    <row r="3095" spans="1:11" s="4" customFormat="1" ht="23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</row>
    <row r="3096" spans="1:11" s="4" customFormat="1" ht="23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</row>
    <row r="3097" spans="1:11" s="4" customFormat="1" ht="23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</row>
    <row r="3098" spans="1:11" s="4" customFormat="1" ht="23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</row>
    <row r="3099" spans="1:11" s="4" customFormat="1" ht="23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</row>
    <row r="3100" spans="1:11" s="4" customFormat="1" ht="23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</row>
    <row r="3101" spans="1:11" s="4" customFormat="1" ht="23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</row>
    <row r="3102" spans="1:11" s="4" customFormat="1" ht="23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</row>
    <row r="3103" spans="1:11" s="4" customFormat="1" ht="23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</row>
    <row r="3104" spans="1:11" s="4" customFormat="1" ht="23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</row>
    <row r="3105" spans="1:11" s="4" customFormat="1" ht="23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</row>
    <row r="3106" spans="1:11" s="4" customFormat="1" ht="23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</row>
    <row r="3107" spans="1:11" s="4" customFormat="1" ht="23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</row>
    <row r="3108" spans="1:11" s="4" customFormat="1" ht="23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</row>
    <row r="3109" spans="1:11" s="4" customFormat="1" ht="23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</row>
    <row r="3110" spans="1:11" s="4" customFormat="1" ht="23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</row>
    <row r="3111" spans="1:11" s="4" customFormat="1" ht="23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</row>
    <row r="3112" spans="1:11" s="4" customFormat="1" ht="23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</row>
    <row r="3113" spans="1:11" s="4" customFormat="1" ht="23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</row>
    <row r="3114" spans="1:11" s="4" customFormat="1" ht="23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</row>
    <row r="3115" spans="1:11" s="4" customFormat="1" ht="23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</row>
    <row r="3116" spans="1:11" s="4" customFormat="1" ht="23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</row>
    <row r="3117" spans="1:11" s="4" customFormat="1" ht="23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</row>
    <row r="3118" spans="1:11" s="4" customFormat="1" ht="23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</row>
    <row r="3119" spans="1:11" s="4" customFormat="1" ht="23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</row>
    <row r="3120" spans="1:11" s="4" customFormat="1" ht="23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</row>
    <row r="3121" spans="1:11" s="4" customFormat="1" ht="23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</row>
    <row r="3122" spans="1:11" s="4" customFormat="1" ht="23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</row>
    <row r="3123" spans="1:11" s="4" customFormat="1" ht="23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</row>
    <row r="3124" spans="1:11" s="4" customFormat="1" ht="23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</row>
    <row r="3125" spans="1:11" s="4" customFormat="1" ht="23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</row>
    <row r="3126" spans="1:11" s="4" customFormat="1" ht="23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</row>
    <row r="3127" spans="1:11" s="4" customFormat="1" ht="23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</row>
    <row r="3128" spans="1:11" s="4" customFormat="1" ht="23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</row>
    <row r="3129" spans="1:11" s="4" customFormat="1" ht="23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</row>
    <row r="3130" spans="1:11" s="4" customFormat="1" ht="23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</row>
    <row r="3131" spans="1:11" s="4" customFormat="1" ht="23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</row>
    <row r="3132" spans="1:11" s="4" customFormat="1" ht="23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</row>
    <row r="3133" spans="1:11" s="4" customFormat="1" ht="23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</row>
    <row r="3134" spans="1:11" s="4" customFormat="1" ht="23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</row>
    <row r="3135" spans="1:11" s="4" customFormat="1" ht="23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</row>
    <row r="3136" spans="1:11" s="4" customFormat="1" ht="23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</row>
    <row r="3137" spans="1:11" s="4" customFormat="1" ht="23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</row>
    <row r="3138" spans="1:11" s="4" customFormat="1" ht="23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</row>
    <row r="3139" spans="1:11" s="4" customFormat="1" ht="23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</row>
    <row r="3140" spans="1:11" s="4" customFormat="1" ht="23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</row>
    <row r="3141" spans="1:11" s="4" customFormat="1" ht="23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</row>
    <row r="3142" spans="1:11" s="4" customFormat="1" ht="23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</row>
    <row r="3143" spans="1:11" s="4" customFormat="1" ht="23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</row>
    <row r="3144" spans="1:11" s="4" customFormat="1" ht="23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</row>
    <row r="3145" spans="1:11" s="4" customFormat="1" ht="23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</row>
    <row r="3146" spans="1:11" s="4" customFormat="1" ht="23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</row>
    <row r="3147" spans="1:11" s="4" customFormat="1" ht="23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</row>
    <row r="3148" spans="1:11" s="4" customFormat="1" ht="23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</row>
    <row r="3149" spans="1:11" s="4" customFormat="1" ht="23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</row>
  </sheetData>
  <mergeCells count="86">
    <mergeCell ref="A133:A134"/>
    <mergeCell ref="B133:E134"/>
    <mergeCell ref="F133:K133"/>
    <mergeCell ref="A159:A160"/>
    <mergeCell ref="B159:E160"/>
    <mergeCell ref="F159:K159"/>
    <mergeCell ref="A81:A82"/>
    <mergeCell ref="B81:E82"/>
    <mergeCell ref="F81:K81"/>
    <mergeCell ref="A107:A108"/>
    <mergeCell ref="B107:E108"/>
    <mergeCell ref="F107:K107"/>
    <mergeCell ref="A27:A28"/>
    <mergeCell ref="B27:E28"/>
    <mergeCell ref="F27:K27"/>
    <mergeCell ref="A55:A56"/>
    <mergeCell ref="B55:E56"/>
    <mergeCell ref="F55:K55"/>
    <mergeCell ref="F436:K436"/>
    <mergeCell ref="B822:E822"/>
    <mergeCell ref="F822:K822"/>
    <mergeCell ref="B857:E857"/>
    <mergeCell ref="F857:K857"/>
    <mergeCell ref="B752:E752"/>
    <mergeCell ref="F752:K752"/>
    <mergeCell ref="B787:E787"/>
    <mergeCell ref="F787:K787"/>
    <mergeCell ref="B686:E686"/>
    <mergeCell ref="F686:K686"/>
    <mergeCell ref="B717:E717"/>
    <mergeCell ref="F717:K717"/>
    <mergeCell ref="A682:K682"/>
    <mergeCell ref="A683:K683"/>
    <mergeCell ref="A684:K684"/>
    <mergeCell ref="A685:K685"/>
    <mergeCell ref="B577:E577"/>
    <mergeCell ref="F577:K577"/>
    <mergeCell ref="B647:E647"/>
    <mergeCell ref="F647:K647"/>
    <mergeCell ref="B612:E612"/>
    <mergeCell ref="F612:K612"/>
    <mergeCell ref="B507:E507"/>
    <mergeCell ref="F507:K507"/>
    <mergeCell ref="B542:E542"/>
    <mergeCell ref="F542:K542"/>
    <mergeCell ref="A474:K474"/>
    <mergeCell ref="A475:K475"/>
    <mergeCell ref="B476:E476"/>
    <mergeCell ref="F476:K476"/>
    <mergeCell ref="A259:K259"/>
    <mergeCell ref="A258:K258"/>
    <mergeCell ref="A472:K472"/>
    <mergeCell ref="A473:K473"/>
    <mergeCell ref="B330:E330"/>
    <mergeCell ref="B365:E365"/>
    <mergeCell ref="F365:K365"/>
    <mergeCell ref="B401:E401"/>
    <mergeCell ref="F401:K401"/>
    <mergeCell ref="B436:E436"/>
    <mergeCell ref="A5:A6"/>
    <mergeCell ref="B5:E6"/>
    <mergeCell ref="F5:K5"/>
    <mergeCell ref="A257:K257"/>
    <mergeCell ref="A256:K256"/>
    <mergeCell ref="A224:E224"/>
    <mergeCell ref="A225:E225"/>
    <mergeCell ref="A226:E226"/>
    <mergeCell ref="A211:A212"/>
    <mergeCell ref="B211:E212"/>
    <mergeCell ref="A1:K1"/>
    <mergeCell ref="A2:K2"/>
    <mergeCell ref="A3:K3"/>
    <mergeCell ref="A4:K4"/>
    <mergeCell ref="F330:K330"/>
    <mergeCell ref="B295:E295"/>
    <mergeCell ref="F295:K295"/>
    <mergeCell ref="A260:K260"/>
    <mergeCell ref="A261:K261"/>
    <mergeCell ref="A263:K263"/>
    <mergeCell ref="B264:E264"/>
    <mergeCell ref="F264:K264"/>
    <mergeCell ref="A262:K262"/>
    <mergeCell ref="F211:K211"/>
    <mergeCell ref="A185:A186"/>
    <mergeCell ref="B185:E186"/>
    <mergeCell ref="F185:K185"/>
  </mergeCells>
  <printOptions/>
  <pageMargins left="0.28" right="0.12" top="0.2" bottom="0.19" header="0.1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7"/>
  <sheetViews>
    <sheetView workbookViewId="0" topLeftCell="E22">
      <selection activeCell="K19" sqref="K19"/>
    </sheetView>
  </sheetViews>
  <sheetFormatPr defaultColWidth="9.140625" defaultRowHeight="21.75"/>
  <cols>
    <col min="1" max="1" width="24.7109375" style="0" customWidth="1"/>
    <col min="5" max="5" width="10.8515625" style="0" customWidth="1"/>
    <col min="6" max="6" width="18.00390625" style="0" customWidth="1"/>
    <col min="7" max="7" width="14.28125" style="0" customWidth="1"/>
    <col min="8" max="8" width="14.00390625" style="0" customWidth="1"/>
    <col min="9" max="9" width="15.28125" style="0" customWidth="1"/>
    <col min="10" max="10" width="13.8515625" style="0" customWidth="1"/>
    <col min="11" max="11" width="15.8515625" style="0" customWidth="1"/>
  </cols>
  <sheetData>
    <row r="1" spans="1:11" ht="21" customHeight="1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1" customHeight="1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2" ht="21" customHeight="1">
      <c r="A3" s="140" t="s">
        <v>208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1" ht="21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1" customHeight="1">
      <c r="A5" s="132" t="s">
        <v>0</v>
      </c>
      <c r="B5" s="134" t="s">
        <v>1</v>
      </c>
      <c r="C5" s="135"/>
      <c r="D5" s="135"/>
      <c r="E5" s="136"/>
      <c r="F5" s="130" t="s">
        <v>5</v>
      </c>
      <c r="G5" s="130"/>
      <c r="H5" s="130"/>
      <c r="I5" s="130"/>
      <c r="J5" s="130"/>
      <c r="K5" s="131"/>
    </row>
    <row r="6" spans="1:11" ht="21" customHeight="1">
      <c r="A6" s="133"/>
      <c r="B6" s="137"/>
      <c r="C6" s="138"/>
      <c r="D6" s="138"/>
      <c r="E6" s="139"/>
      <c r="F6" s="17" t="s">
        <v>2</v>
      </c>
      <c r="G6" s="17" t="s">
        <v>209</v>
      </c>
      <c r="H6" s="17" t="s">
        <v>210</v>
      </c>
      <c r="I6" s="17" t="s">
        <v>211</v>
      </c>
      <c r="J6" s="41" t="s">
        <v>3</v>
      </c>
      <c r="K6" s="17" t="s">
        <v>4</v>
      </c>
    </row>
    <row r="7" spans="1:11" ht="21" customHeight="1">
      <c r="A7" s="14" t="s">
        <v>44</v>
      </c>
      <c r="B7" s="14"/>
      <c r="C7" s="18"/>
      <c r="D7" s="18"/>
      <c r="E7" s="23"/>
      <c r="F7" s="48">
        <f>F8+F35</f>
        <v>1726520</v>
      </c>
      <c r="G7" s="48">
        <f>G8+G35</f>
        <v>0</v>
      </c>
      <c r="H7" s="48">
        <f>H8+H35</f>
        <v>0</v>
      </c>
      <c r="I7" s="48">
        <f aca="true" t="shared" si="0" ref="I7:I27">SUM(F7:H7)</f>
        <v>1726520</v>
      </c>
      <c r="J7" s="116">
        <f>J9+J12+J15+J35</f>
        <v>221548</v>
      </c>
      <c r="K7" s="58">
        <f aca="true" t="shared" si="1" ref="K7:K12">F7-J7</f>
        <v>1504972</v>
      </c>
    </row>
    <row r="8" spans="1:11" ht="21" customHeight="1">
      <c r="A8" s="14" t="s">
        <v>42</v>
      </c>
      <c r="B8" s="2"/>
      <c r="C8" s="3"/>
      <c r="D8" s="3"/>
      <c r="E8" s="5"/>
      <c r="F8" s="48">
        <f>F9+F12+F15</f>
        <v>1718720</v>
      </c>
      <c r="G8" s="48">
        <f>G9+G12+G15</f>
        <v>0</v>
      </c>
      <c r="H8" s="48">
        <f>H9+H12+H15</f>
        <v>0</v>
      </c>
      <c r="I8" s="48">
        <f t="shared" si="0"/>
        <v>1718720</v>
      </c>
      <c r="J8" s="116">
        <f>J9+J12+J15</f>
        <v>221548</v>
      </c>
      <c r="K8" s="58">
        <f t="shared" si="1"/>
        <v>1497172</v>
      </c>
    </row>
    <row r="9" spans="1:11" ht="21" customHeight="1">
      <c r="A9" s="15" t="s">
        <v>6</v>
      </c>
      <c r="B9" s="6"/>
      <c r="C9" s="7"/>
      <c r="D9" s="7"/>
      <c r="E9" s="8"/>
      <c r="F9" s="68">
        <f>SUM(F10:F11)</f>
        <v>609720</v>
      </c>
      <c r="G9" s="68">
        <f>SUM(G10:G11)</f>
        <v>0</v>
      </c>
      <c r="H9" s="68">
        <f>SUM(H10:H11)</f>
        <v>0</v>
      </c>
      <c r="I9" s="68">
        <f t="shared" si="0"/>
        <v>609720</v>
      </c>
      <c r="J9" s="116">
        <f>J10+J11</f>
        <v>148363</v>
      </c>
      <c r="K9" s="58">
        <f t="shared" si="1"/>
        <v>461357</v>
      </c>
    </row>
    <row r="10" spans="1:11" ht="21" customHeight="1">
      <c r="A10" s="14"/>
      <c r="B10" s="2" t="s">
        <v>7</v>
      </c>
      <c r="C10" s="3"/>
      <c r="D10" s="3"/>
      <c r="E10" s="5"/>
      <c r="F10" s="46">
        <v>561720</v>
      </c>
      <c r="G10" s="46">
        <v>0</v>
      </c>
      <c r="H10" s="46">
        <v>0</v>
      </c>
      <c r="I10" s="47">
        <f t="shared" si="0"/>
        <v>561720</v>
      </c>
      <c r="J10" s="50">
        <v>136395</v>
      </c>
      <c r="K10" s="47">
        <f t="shared" si="1"/>
        <v>425325</v>
      </c>
    </row>
    <row r="11" spans="1:11" ht="21" customHeight="1">
      <c r="A11" s="20"/>
      <c r="B11" s="3" t="s">
        <v>8</v>
      </c>
      <c r="C11" s="3"/>
      <c r="D11" s="3"/>
      <c r="E11" s="5"/>
      <c r="F11" s="53">
        <v>48000</v>
      </c>
      <c r="G11" s="53">
        <v>0</v>
      </c>
      <c r="H11" s="43">
        <v>0</v>
      </c>
      <c r="I11" s="43">
        <f t="shared" si="0"/>
        <v>48000</v>
      </c>
      <c r="J11" s="49">
        <v>11968</v>
      </c>
      <c r="K11" s="43">
        <f t="shared" si="1"/>
        <v>36032</v>
      </c>
    </row>
    <row r="12" spans="1:12" ht="21" customHeight="1">
      <c r="A12" s="16" t="s">
        <v>9</v>
      </c>
      <c r="B12" s="24"/>
      <c r="C12" s="24"/>
      <c r="D12" s="24"/>
      <c r="E12" s="25"/>
      <c r="F12" s="68">
        <f>SUM(F13:F14)</f>
        <v>217200</v>
      </c>
      <c r="G12" s="68">
        <f>SUM(G13:G14)</f>
        <v>0</v>
      </c>
      <c r="H12" s="68">
        <f>SUM(H13:H14)</f>
        <v>0</v>
      </c>
      <c r="I12" s="68">
        <f t="shared" si="0"/>
        <v>217200</v>
      </c>
      <c r="J12" s="116">
        <f>J13+J14</f>
        <v>54240</v>
      </c>
      <c r="K12" s="68">
        <f t="shared" si="1"/>
        <v>162960</v>
      </c>
      <c r="L12" s="33"/>
    </row>
    <row r="13" spans="1:11" ht="21" customHeight="1">
      <c r="A13" s="16"/>
      <c r="B13" s="3" t="s">
        <v>9</v>
      </c>
      <c r="C13" s="3"/>
      <c r="D13" s="3"/>
      <c r="E13" s="5"/>
      <c r="F13" s="47">
        <v>193200</v>
      </c>
      <c r="G13" s="62">
        <v>0</v>
      </c>
      <c r="H13" s="47">
        <v>0</v>
      </c>
      <c r="I13" s="47">
        <f t="shared" si="0"/>
        <v>193200</v>
      </c>
      <c r="J13" s="50">
        <v>48240</v>
      </c>
      <c r="K13" s="47">
        <f aca="true" t="shared" si="2" ref="K13:K22">F13-J13</f>
        <v>144960</v>
      </c>
    </row>
    <row r="14" spans="1:11" ht="21" customHeight="1">
      <c r="A14" s="20"/>
      <c r="B14" s="6" t="s">
        <v>62</v>
      </c>
      <c r="C14" s="7"/>
      <c r="D14" s="7"/>
      <c r="E14" s="8"/>
      <c r="F14" s="43">
        <v>24000</v>
      </c>
      <c r="G14" s="43">
        <v>0</v>
      </c>
      <c r="H14" s="43">
        <v>0</v>
      </c>
      <c r="I14" s="43">
        <f t="shared" si="0"/>
        <v>24000</v>
      </c>
      <c r="J14" s="49">
        <v>6000</v>
      </c>
      <c r="K14" s="47">
        <f t="shared" si="2"/>
        <v>18000</v>
      </c>
    </row>
    <row r="15" spans="1:11" ht="21" customHeight="1">
      <c r="A15" s="14" t="s">
        <v>10</v>
      </c>
      <c r="B15" s="2"/>
      <c r="C15" s="3"/>
      <c r="D15" s="3"/>
      <c r="E15" s="5"/>
      <c r="F15" s="90">
        <f>F16+F21+F32</f>
        <v>891800</v>
      </c>
      <c r="G15" s="90">
        <f>G16+G21+G32</f>
        <v>0</v>
      </c>
      <c r="H15" s="90">
        <f>H16+H21+H32</f>
        <v>0</v>
      </c>
      <c r="I15" s="90">
        <f t="shared" si="0"/>
        <v>891800</v>
      </c>
      <c r="J15" s="116">
        <f>J16+J21+J32</f>
        <v>18945</v>
      </c>
      <c r="K15" s="58">
        <f t="shared" si="2"/>
        <v>872855</v>
      </c>
    </row>
    <row r="16" spans="1:11" ht="21" customHeight="1">
      <c r="A16" s="14" t="s">
        <v>54</v>
      </c>
      <c r="B16" s="14"/>
      <c r="C16" s="3"/>
      <c r="D16" s="3"/>
      <c r="E16" s="5"/>
      <c r="F16" s="48">
        <f>SUM(F17:F20)</f>
        <v>146800</v>
      </c>
      <c r="G16" s="48">
        <f>SUM(G17:G20)</f>
        <v>0</v>
      </c>
      <c r="H16" s="48">
        <f>SUM(H17:H20)</f>
        <v>0</v>
      </c>
      <c r="I16" s="48">
        <f t="shared" si="0"/>
        <v>146800</v>
      </c>
      <c r="J16" s="116">
        <f>SUM(J17:J20)</f>
        <v>13145</v>
      </c>
      <c r="K16" s="58">
        <f t="shared" si="2"/>
        <v>133655</v>
      </c>
    </row>
    <row r="17" spans="1:11" ht="21" customHeight="1">
      <c r="A17" s="14"/>
      <c r="B17" s="2" t="s">
        <v>23</v>
      </c>
      <c r="C17" s="3"/>
      <c r="D17" s="3"/>
      <c r="E17" s="3"/>
      <c r="F17" s="100">
        <v>10000</v>
      </c>
      <c r="G17" s="50">
        <v>0</v>
      </c>
      <c r="H17" s="46">
        <v>0</v>
      </c>
      <c r="I17" s="47">
        <f t="shared" si="0"/>
        <v>10000</v>
      </c>
      <c r="J17" s="50">
        <v>0</v>
      </c>
      <c r="K17" s="47">
        <f t="shared" si="2"/>
        <v>10000</v>
      </c>
    </row>
    <row r="18" spans="1:11" ht="21" customHeight="1">
      <c r="A18" s="14"/>
      <c r="B18" s="2" t="s">
        <v>13</v>
      </c>
      <c r="C18" s="3"/>
      <c r="D18" s="3"/>
      <c r="E18" s="5"/>
      <c r="F18" s="46">
        <v>31800</v>
      </c>
      <c r="G18" s="46">
        <v>0</v>
      </c>
      <c r="H18" s="46">
        <v>0</v>
      </c>
      <c r="I18" s="47">
        <f t="shared" si="0"/>
        <v>31800</v>
      </c>
      <c r="J18" s="50">
        <v>4250</v>
      </c>
      <c r="K18" s="47">
        <f t="shared" si="2"/>
        <v>27550</v>
      </c>
    </row>
    <row r="19" spans="1:11" ht="21" customHeight="1">
      <c r="A19" s="2"/>
      <c r="B19" s="2" t="s">
        <v>15</v>
      </c>
      <c r="C19" s="3"/>
      <c r="D19" s="3"/>
      <c r="E19" s="5"/>
      <c r="F19" s="46">
        <v>100000</v>
      </c>
      <c r="G19" s="46">
        <v>0</v>
      </c>
      <c r="H19" s="46">
        <v>0</v>
      </c>
      <c r="I19" s="47">
        <f t="shared" si="0"/>
        <v>100000</v>
      </c>
      <c r="J19" s="50">
        <v>8895</v>
      </c>
      <c r="K19" s="47">
        <f t="shared" si="2"/>
        <v>91105</v>
      </c>
    </row>
    <row r="20" spans="1:11" ht="21" customHeight="1">
      <c r="A20" s="11"/>
      <c r="B20" s="7" t="s">
        <v>14</v>
      </c>
      <c r="C20" s="7"/>
      <c r="D20" s="7"/>
      <c r="E20" s="8"/>
      <c r="F20" s="53">
        <v>5000</v>
      </c>
      <c r="G20" s="53">
        <v>0</v>
      </c>
      <c r="H20" s="53">
        <v>0</v>
      </c>
      <c r="I20" s="43">
        <f t="shared" si="0"/>
        <v>5000</v>
      </c>
      <c r="J20" s="49">
        <v>0</v>
      </c>
      <c r="K20" s="43">
        <f t="shared" si="2"/>
        <v>5000</v>
      </c>
    </row>
    <row r="21" spans="1:11" ht="21" customHeight="1">
      <c r="A21" s="37" t="s">
        <v>55</v>
      </c>
      <c r="B21" s="18"/>
      <c r="C21" s="3"/>
      <c r="D21" s="3"/>
      <c r="E21" s="5"/>
      <c r="F21" s="90">
        <f>F22+F26+F30+F38</f>
        <v>715000</v>
      </c>
      <c r="G21" s="90">
        <f>G22+G26+G30+G38</f>
        <v>0</v>
      </c>
      <c r="H21" s="90">
        <f>H22+H26+H30+H38</f>
        <v>0</v>
      </c>
      <c r="I21" s="90">
        <f t="shared" si="0"/>
        <v>715000</v>
      </c>
      <c r="J21" s="116">
        <f>SUM(J22:J25)</f>
        <v>5800</v>
      </c>
      <c r="K21" s="58">
        <f t="shared" si="2"/>
        <v>709200</v>
      </c>
    </row>
    <row r="22" spans="1:11" ht="21" customHeight="1">
      <c r="A22" s="16"/>
      <c r="B22" s="18"/>
      <c r="C22" s="3"/>
      <c r="D22" s="3"/>
      <c r="E22" s="5"/>
      <c r="F22" s="48">
        <f>SUM(F23:F25)</f>
        <v>675000</v>
      </c>
      <c r="G22" s="48">
        <f>SUM(G23:G25)</f>
        <v>0</v>
      </c>
      <c r="H22" s="48">
        <f>SUM(H23:H25)</f>
        <v>0</v>
      </c>
      <c r="I22" s="48">
        <f t="shared" si="0"/>
        <v>675000</v>
      </c>
      <c r="J22" s="116">
        <f>SUM(J23:J26)</f>
        <v>5800</v>
      </c>
      <c r="K22" s="58">
        <f t="shared" si="2"/>
        <v>669200</v>
      </c>
    </row>
    <row r="23" spans="1:11" ht="21" customHeight="1">
      <c r="A23" s="72" t="s">
        <v>69</v>
      </c>
      <c r="B23" s="3" t="s">
        <v>25</v>
      </c>
      <c r="C23" s="3"/>
      <c r="D23" s="3"/>
      <c r="E23" s="5"/>
      <c r="F23" s="47">
        <v>50000</v>
      </c>
      <c r="G23" s="50">
        <v>0</v>
      </c>
      <c r="H23" s="47">
        <v>0</v>
      </c>
      <c r="I23" s="47">
        <f t="shared" si="0"/>
        <v>50000</v>
      </c>
      <c r="J23" s="50">
        <v>0</v>
      </c>
      <c r="K23" s="47">
        <f>F23-J23</f>
        <v>50000</v>
      </c>
    </row>
    <row r="24" spans="1:11" ht="21" customHeight="1">
      <c r="A24" s="36" t="s">
        <v>70</v>
      </c>
      <c r="B24" s="3" t="s">
        <v>126</v>
      </c>
      <c r="C24" s="3"/>
      <c r="D24" s="3"/>
      <c r="E24" s="5"/>
      <c r="F24" s="47">
        <v>25000</v>
      </c>
      <c r="G24" s="50">
        <v>0</v>
      </c>
      <c r="H24" s="47">
        <v>0</v>
      </c>
      <c r="I24" s="47">
        <f t="shared" si="0"/>
        <v>25000</v>
      </c>
      <c r="J24" s="51">
        <v>0</v>
      </c>
      <c r="K24" s="47">
        <f>F24-J24</f>
        <v>25000</v>
      </c>
    </row>
    <row r="25" spans="1:11" ht="21" customHeight="1">
      <c r="A25" s="71"/>
      <c r="B25" s="7" t="s">
        <v>212</v>
      </c>
      <c r="C25" s="7"/>
      <c r="D25" s="7"/>
      <c r="E25" s="8"/>
      <c r="F25" s="43">
        <v>600000</v>
      </c>
      <c r="G25" s="49">
        <v>0</v>
      </c>
      <c r="H25" s="43">
        <v>0</v>
      </c>
      <c r="I25" s="43">
        <f t="shared" si="0"/>
        <v>600000</v>
      </c>
      <c r="J25" s="43">
        <v>0</v>
      </c>
      <c r="K25" s="47">
        <f>F25-J25</f>
        <v>600000</v>
      </c>
    </row>
    <row r="26" spans="1:11" ht="21" customHeight="1">
      <c r="A26" s="36" t="s">
        <v>127</v>
      </c>
      <c r="B26" s="3"/>
      <c r="C26" s="3"/>
      <c r="D26" s="3"/>
      <c r="E26" s="5"/>
      <c r="F26" s="48">
        <f>SUM(F27:F27)</f>
        <v>10000</v>
      </c>
      <c r="G26" s="48">
        <f>SUM(G27:G27)</f>
        <v>0</v>
      </c>
      <c r="H26" s="48">
        <f>SUM(H27:H27)</f>
        <v>0</v>
      </c>
      <c r="I26" s="48">
        <f t="shared" si="0"/>
        <v>10000</v>
      </c>
      <c r="J26" s="52">
        <v>5800</v>
      </c>
      <c r="K26" s="57">
        <f>F26-J26</f>
        <v>4200</v>
      </c>
    </row>
    <row r="27" spans="1:11" ht="21" customHeight="1">
      <c r="A27" s="71" t="s">
        <v>128</v>
      </c>
      <c r="B27" s="6" t="s">
        <v>27</v>
      </c>
      <c r="C27" s="7"/>
      <c r="D27" s="7"/>
      <c r="E27" s="8"/>
      <c r="F27" s="52">
        <v>10000</v>
      </c>
      <c r="G27" s="52">
        <v>0</v>
      </c>
      <c r="H27" s="52"/>
      <c r="I27" s="43">
        <f t="shared" si="0"/>
        <v>10000</v>
      </c>
      <c r="J27" s="52">
        <v>5800</v>
      </c>
      <c r="K27" s="43">
        <f aca="true" t="shared" si="3" ref="K27:K37">F27-J27</f>
        <v>4200</v>
      </c>
    </row>
    <row r="28" spans="1:11" ht="21" customHeight="1">
      <c r="A28" s="132" t="s">
        <v>0</v>
      </c>
      <c r="B28" s="134" t="s">
        <v>1</v>
      </c>
      <c r="C28" s="135"/>
      <c r="D28" s="135"/>
      <c r="E28" s="136"/>
      <c r="F28" s="130" t="s">
        <v>5</v>
      </c>
      <c r="G28" s="130"/>
      <c r="H28" s="130"/>
      <c r="I28" s="130"/>
      <c r="J28" s="130"/>
      <c r="K28" s="131"/>
    </row>
    <row r="29" spans="1:11" ht="21" customHeight="1">
      <c r="A29" s="133"/>
      <c r="B29" s="137"/>
      <c r="C29" s="138"/>
      <c r="D29" s="138"/>
      <c r="E29" s="139"/>
      <c r="F29" s="17" t="s">
        <v>2</v>
      </c>
      <c r="G29" s="17" t="s">
        <v>209</v>
      </c>
      <c r="H29" s="17" t="s">
        <v>210</v>
      </c>
      <c r="I29" s="17"/>
      <c r="J29" s="41" t="s">
        <v>3</v>
      </c>
      <c r="K29" s="17" t="s">
        <v>4</v>
      </c>
    </row>
    <row r="30" spans="1:11" ht="21" customHeight="1">
      <c r="A30" s="73" t="s">
        <v>67</v>
      </c>
      <c r="B30" s="105"/>
      <c r="C30" s="105"/>
      <c r="D30" s="105"/>
      <c r="E30" s="108"/>
      <c r="F30" s="48">
        <f>SUM(F31:F31)</f>
        <v>30000</v>
      </c>
      <c r="G30" s="48">
        <f>SUM(G31:G31)</f>
        <v>0</v>
      </c>
      <c r="H30" s="48">
        <f>SUM(H31:H31)</f>
        <v>0</v>
      </c>
      <c r="I30" s="48">
        <f aca="true" t="shared" si="4" ref="I30:I37">SUM(F30:H30)</f>
        <v>30000</v>
      </c>
      <c r="J30" s="116">
        <f>SUM(J31:J34)</f>
        <v>0</v>
      </c>
      <c r="K30" s="17"/>
    </row>
    <row r="31" spans="1:12" ht="21" customHeight="1">
      <c r="A31" s="71" t="s">
        <v>68</v>
      </c>
      <c r="B31" s="64" t="s">
        <v>63</v>
      </c>
      <c r="C31" s="38"/>
      <c r="D31" s="38"/>
      <c r="E31" s="39"/>
      <c r="F31" s="52">
        <v>30000</v>
      </c>
      <c r="G31" s="52">
        <v>0</v>
      </c>
      <c r="H31" s="52"/>
      <c r="I31" s="43">
        <f t="shared" si="4"/>
        <v>30000</v>
      </c>
      <c r="J31" s="52">
        <v>0</v>
      </c>
      <c r="K31" s="43">
        <f>F31-J31</f>
        <v>30000</v>
      </c>
      <c r="L31" s="12"/>
    </row>
    <row r="32" spans="1:11" ht="21" customHeight="1">
      <c r="A32" s="67" t="s">
        <v>129</v>
      </c>
      <c r="B32" s="18"/>
      <c r="C32" s="3"/>
      <c r="D32" s="3"/>
      <c r="E32" s="5"/>
      <c r="F32" s="48">
        <f>SUM(F33:F34)</f>
        <v>30000</v>
      </c>
      <c r="G32" s="48">
        <f>SUM(G33:G33)</f>
        <v>0</v>
      </c>
      <c r="H32" s="48">
        <f>SUM(H33:H33)</f>
        <v>0</v>
      </c>
      <c r="I32" s="48">
        <f t="shared" si="4"/>
        <v>30000</v>
      </c>
      <c r="J32" s="116">
        <f>J33+J34</f>
        <v>0</v>
      </c>
      <c r="K32" s="48">
        <f t="shared" si="3"/>
        <v>30000</v>
      </c>
    </row>
    <row r="33" spans="1:11" ht="21" customHeight="1">
      <c r="A33" s="16"/>
      <c r="B33" s="3" t="s">
        <v>29</v>
      </c>
      <c r="C33" s="3"/>
      <c r="D33" s="3"/>
      <c r="E33" s="5"/>
      <c r="F33" s="46">
        <v>20000</v>
      </c>
      <c r="G33" s="62">
        <v>0</v>
      </c>
      <c r="H33" s="47">
        <v>0</v>
      </c>
      <c r="I33" s="47">
        <f t="shared" si="4"/>
        <v>20000</v>
      </c>
      <c r="J33" s="50">
        <v>0</v>
      </c>
      <c r="K33" s="47">
        <f t="shared" si="3"/>
        <v>20000</v>
      </c>
    </row>
    <row r="34" spans="1:11" ht="21" customHeight="1">
      <c r="A34" s="11"/>
      <c r="B34" s="7" t="s">
        <v>30</v>
      </c>
      <c r="C34" s="7"/>
      <c r="D34" s="7"/>
      <c r="E34" s="8"/>
      <c r="F34" s="49">
        <v>10000</v>
      </c>
      <c r="G34" s="43">
        <v>0</v>
      </c>
      <c r="H34" s="43">
        <v>0</v>
      </c>
      <c r="I34" s="43">
        <f t="shared" si="4"/>
        <v>10000</v>
      </c>
      <c r="J34" s="49">
        <v>0</v>
      </c>
      <c r="K34" s="43">
        <f t="shared" si="3"/>
        <v>10000</v>
      </c>
    </row>
    <row r="35" spans="1:11" ht="21" customHeight="1">
      <c r="A35" s="16" t="s">
        <v>43</v>
      </c>
      <c r="B35" s="3"/>
      <c r="C35" s="3"/>
      <c r="D35" s="3"/>
      <c r="E35" s="25"/>
      <c r="F35" s="121">
        <f>SUM(F37:F37)</f>
        <v>7800</v>
      </c>
      <c r="G35" s="121">
        <f>SUM(G37:G37)</f>
        <v>0</v>
      </c>
      <c r="H35" s="48">
        <f>SUM(H37:H37)</f>
        <v>0</v>
      </c>
      <c r="I35" s="48">
        <f t="shared" si="4"/>
        <v>7800</v>
      </c>
      <c r="J35" s="116">
        <f>J36+J37</f>
        <v>0</v>
      </c>
      <c r="K35" s="48">
        <f t="shared" si="3"/>
        <v>7800</v>
      </c>
    </row>
    <row r="36" spans="1:11" ht="21" customHeight="1">
      <c r="A36" s="16" t="s">
        <v>130</v>
      </c>
      <c r="B36" s="3"/>
      <c r="C36" s="3"/>
      <c r="D36" s="3"/>
      <c r="E36" s="5"/>
      <c r="F36" s="120">
        <f>SUM(F30:F35)</f>
        <v>127800</v>
      </c>
      <c r="G36" s="65">
        <f>SUM(G30:G35)</f>
        <v>0</v>
      </c>
      <c r="H36" s="65">
        <f>SUM(H30:H35)</f>
        <v>0</v>
      </c>
      <c r="I36" s="65">
        <f t="shared" si="4"/>
        <v>127800</v>
      </c>
      <c r="J36" s="122"/>
      <c r="K36" s="65"/>
    </row>
    <row r="37" spans="1:11" ht="21" customHeight="1">
      <c r="A37" s="69"/>
      <c r="B37" s="7" t="s">
        <v>213</v>
      </c>
      <c r="C37" s="7"/>
      <c r="D37" s="7"/>
      <c r="E37" s="8"/>
      <c r="F37" s="53">
        <v>7800</v>
      </c>
      <c r="G37" s="43">
        <v>0</v>
      </c>
      <c r="H37" s="43">
        <v>0</v>
      </c>
      <c r="I37" s="52">
        <f t="shared" si="4"/>
        <v>7800</v>
      </c>
      <c r="J37" s="52">
        <v>0</v>
      </c>
      <c r="K37" s="43">
        <f t="shared" si="3"/>
        <v>7800</v>
      </c>
    </row>
    <row r="38" spans="1:13" ht="23.25">
      <c r="A38" s="74" t="s">
        <v>124</v>
      </c>
      <c r="B38" s="3"/>
      <c r="C38" s="3"/>
      <c r="D38" s="4"/>
      <c r="E38" s="4"/>
      <c r="F38" s="22"/>
      <c r="G38" s="22"/>
      <c r="H38" s="22"/>
      <c r="I38" s="22"/>
      <c r="J38" s="4"/>
      <c r="K38" s="4"/>
      <c r="L38" s="4"/>
      <c r="M38" s="4"/>
    </row>
    <row r="39" spans="1:13" ht="23.25">
      <c r="A39" s="74" t="s">
        <v>45</v>
      </c>
      <c r="B39" s="3"/>
      <c r="C39" s="3"/>
      <c r="D39" s="4"/>
      <c r="E39" s="4"/>
      <c r="F39" s="22"/>
      <c r="G39" s="22"/>
      <c r="H39" s="22"/>
      <c r="I39" s="22"/>
      <c r="J39" s="4"/>
      <c r="K39" s="4"/>
      <c r="L39" s="4"/>
      <c r="M39" s="4"/>
    </row>
    <row r="40" spans="1:13" ht="23.25">
      <c r="A40" s="148" t="s">
        <v>147</v>
      </c>
      <c r="B40" s="148"/>
      <c r="C40" s="148"/>
      <c r="D40" s="148"/>
      <c r="E40" s="148"/>
      <c r="F40" s="74" t="s">
        <v>131</v>
      </c>
      <c r="G40" s="74"/>
      <c r="H40" s="74"/>
      <c r="I40" s="74"/>
      <c r="J40" s="75"/>
      <c r="K40" s="75"/>
      <c r="L40" s="3"/>
      <c r="M40" s="3"/>
    </row>
    <row r="41" spans="1:13" ht="21.75">
      <c r="A41" s="148" t="s">
        <v>150</v>
      </c>
      <c r="B41" s="148"/>
      <c r="C41" s="148"/>
      <c r="D41" s="148"/>
      <c r="E41" s="148"/>
      <c r="F41" s="74" t="s">
        <v>132</v>
      </c>
      <c r="G41" s="74"/>
      <c r="H41" s="74"/>
      <c r="I41" s="74"/>
      <c r="J41" s="75"/>
      <c r="K41" s="75"/>
      <c r="L41" s="4"/>
      <c r="M41" s="4"/>
    </row>
    <row r="42" spans="1:13" ht="21.75">
      <c r="A42" s="148" t="s">
        <v>149</v>
      </c>
      <c r="B42" s="148"/>
      <c r="C42" s="148"/>
      <c r="D42" s="148"/>
      <c r="E42" s="148"/>
      <c r="F42" s="74" t="s">
        <v>133</v>
      </c>
      <c r="G42" s="74"/>
      <c r="H42" s="74"/>
      <c r="I42" s="74"/>
      <c r="J42" s="75"/>
      <c r="K42" s="75"/>
      <c r="L42" s="4"/>
      <c r="M42" s="4"/>
    </row>
    <row r="43" spans="1:13" ht="23.25">
      <c r="A43" s="143"/>
      <c r="B43" s="143"/>
      <c r="C43" s="143"/>
      <c r="D43" s="143"/>
      <c r="E43" s="143"/>
      <c r="F43" s="3"/>
      <c r="G43" s="3"/>
      <c r="H43" s="3"/>
      <c r="I43" s="3"/>
      <c r="K43" s="4"/>
      <c r="L43" s="4"/>
      <c r="M43" s="4"/>
    </row>
    <row r="45" spans="1:11" ht="23.2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</row>
    <row r="46" spans="1:11" ht="23.2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ht="23.2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</row>
    <row r="48" spans="1:11" ht="23.2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11" ht="23.25">
      <c r="A49" s="21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23.25">
      <c r="A50" s="18"/>
      <c r="B50" s="18"/>
      <c r="C50" s="18"/>
      <c r="D50" s="18"/>
      <c r="E50" s="18"/>
      <c r="F50" s="21"/>
      <c r="G50" s="21"/>
      <c r="H50" s="21"/>
      <c r="I50" s="21"/>
      <c r="J50" s="21"/>
      <c r="K50" s="21"/>
    </row>
    <row r="51" spans="1:11" ht="23.25">
      <c r="A51" s="18"/>
      <c r="B51" s="18"/>
      <c r="C51" s="18"/>
      <c r="D51" s="18"/>
      <c r="E51" s="18"/>
      <c r="F51" s="32"/>
      <c r="G51" s="32"/>
      <c r="H51" s="32"/>
      <c r="I51" s="32"/>
      <c r="J51" s="21"/>
      <c r="K51" s="21"/>
    </row>
    <row r="52" spans="1:11" ht="23.25">
      <c r="A52" s="18"/>
      <c r="B52" s="3"/>
      <c r="C52" s="3"/>
      <c r="D52" s="3"/>
      <c r="E52" s="3"/>
      <c r="F52" s="19"/>
      <c r="G52" s="19"/>
      <c r="H52" s="19"/>
      <c r="I52" s="19"/>
      <c r="J52" s="3"/>
      <c r="K52" s="3"/>
    </row>
    <row r="53" spans="1:11" ht="23.25">
      <c r="A53" s="18"/>
      <c r="B53" s="3"/>
      <c r="C53" s="3"/>
      <c r="D53" s="3"/>
      <c r="E53" s="3"/>
      <c r="F53" s="19"/>
      <c r="G53" s="19"/>
      <c r="H53" s="19"/>
      <c r="I53" s="19"/>
      <c r="J53" s="3"/>
      <c r="K53" s="3"/>
    </row>
    <row r="54" spans="1:11" ht="23.25">
      <c r="A54" s="18"/>
      <c r="B54" s="3"/>
      <c r="C54" s="3"/>
      <c r="D54" s="3"/>
      <c r="E54" s="3"/>
      <c r="F54" s="22"/>
      <c r="G54" s="22"/>
      <c r="H54" s="22"/>
      <c r="I54" s="22"/>
      <c r="J54" s="22"/>
      <c r="K54" s="22"/>
    </row>
    <row r="55" spans="1:12" ht="23.25">
      <c r="A55" s="18"/>
      <c r="B55" s="3"/>
      <c r="C55" s="3"/>
      <c r="D55" s="3"/>
      <c r="E55" s="3"/>
      <c r="F55" s="22"/>
      <c r="G55" s="22"/>
      <c r="H55" s="22"/>
      <c r="I55" s="22"/>
      <c r="J55" s="22"/>
      <c r="K55" s="22"/>
      <c r="L55" s="4"/>
    </row>
    <row r="56" spans="1:12" ht="23.25">
      <c r="A56" s="18"/>
      <c r="B56" s="3"/>
      <c r="C56" s="3"/>
      <c r="D56" s="3"/>
      <c r="E56" s="3"/>
      <c r="F56" s="22"/>
      <c r="G56" s="22"/>
      <c r="H56" s="22"/>
      <c r="I56" s="22"/>
      <c r="J56" s="22"/>
      <c r="K56" s="22"/>
      <c r="L56" s="4"/>
    </row>
    <row r="57" spans="1:12" ht="23.25">
      <c r="A57" s="18"/>
      <c r="B57" s="3"/>
      <c r="C57" s="3"/>
      <c r="D57" s="3"/>
      <c r="E57" s="3"/>
      <c r="F57" s="19"/>
      <c r="G57" s="19"/>
      <c r="H57" s="19"/>
      <c r="I57" s="19"/>
      <c r="J57" s="3"/>
      <c r="K57" s="3"/>
      <c r="L57" s="4"/>
    </row>
    <row r="58" spans="1:12" ht="23.25">
      <c r="A58" s="18"/>
      <c r="B58" s="18"/>
      <c r="C58" s="3"/>
      <c r="D58" s="3"/>
      <c r="E58" s="3"/>
      <c r="F58" s="19"/>
      <c r="G58" s="19"/>
      <c r="H58" s="19"/>
      <c r="I58" s="19"/>
      <c r="J58" s="3"/>
      <c r="K58" s="3"/>
      <c r="L58" s="4"/>
    </row>
    <row r="59" spans="1:12" ht="23.25">
      <c r="A59" s="18"/>
      <c r="B59" s="3"/>
      <c r="C59" s="3"/>
      <c r="D59" s="3"/>
      <c r="E59" s="3"/>
      <c r="F59" s="22"/>
      <c r="G59" s="22"/>
      <c r="H59" s="22"/>
      <c r="I59" s="22"/>
      <c r="J59" s="22"/>
      <c r="K59" s="22"/>
      <c r="L59" s="4"/>
    </row>
    <row r="60" spans="1:12" ht="23.25">
      <c r="A60" s="4"/>
      <c r="B60" s="3"/>
      <c r="C60" s="3"/>
      <c r="D60" s="3"/>
      <c r="E60" s="3"/>
      <c r="F60" s="22"/>
      <c r="G60" s="22"/>
      <c r="H60" s="22"/>
      <c r="I60" s="22"/>
      <c r="J60" s="22"/>
      <c r="K60" s="22"/>
      <c r="L60" s="4"/>
    </row>
    <row r="61" spans="1:12" ht="23.25">
      <c r="A61" s="3"/>
      <c r="B61" s="3"/>
      <c r="C61" s="3"/>
      <c r="D61" s="3"/>
      <c r="E61" s="3"/>
      <c r="F61" s="22"/>
      <c r="G61" s="22"/>
      <c r="H61" s="22"/>
      <c r="I61" s="22"/>
      <c r="J61" s="22"/>
      <c r="K61" s="22"/>
      <c r="L61" s="4"/>
    </row>
    <row r="62" spans="1:12" ht="23.25">
      <c r="A62" s="3"/>
      <c r="B62" s="3"/>
      <c r="C62" s="3"/>
      <c r="D62" s="3"/>
      <c r="E62" s="3"/>
      <c r="F62" s="22"/>
      <c r="G62" s="22"/>
      <c r="H62" s="22"/>
      <c r="I62" s="22"/>
      <c r="J62" s="22"/>
      <c r="K62" s="22"/>
      <c r="L62" s="4"/>
    </row>
    <row r="63" spans="1:12" ht="23.25">
      <c r="A63" s="18"/>
      <c r="B63" s="18"/>
      <c r="C63" s="3"/>
      <c r="D63" s="3"/>
      <c r="E63" s="3"/>
      <c r="F63" s="19"/>
      <c r="G63" s="19"/>
      <c r="H63" s="19"/>
      <c r="I63" s="19"/>
      <c r="J63" s="3"/>
      <c r="K63" s="3"/>
      <c r="L63" s="4"/>
    </row>
    <row r="64" spans="1:12" ht="23.25">
      <c r="A64" s="30"/>
      <c r="B64" s="30"/>
      <c r="C64" s="3"/>
      <c r="D64" s="3"/>
      <c r="E64" s="3"/>
      <c r="F64" s="19"/>
      <c r="G64" s="19"/>
      <c r="H64" s="19"/>
      <c r="I64" s="19"/>
      <c r="J64" s="3"/>
      <c r="K64" s="3"/>
      <c r="L64" s="4"/>
    </row>
    <row r="65" spans="1:12" ht="23.25">
      <c r="A65" s="4"/>
      <c r="B65" s="3"/>
      <c r="C65" s="3"/>
      <c r="D65" s="3"/>
      <c r="E65" s="3"/>
      <c r="F65" s="22"/>
      <c r="G65" s="22"/>
      <c r="H65" s="22"/>
      <c r="I65" s="22"/>
      <c r="J65" s="22"/>
      <c r="K65" s="22"/>
      <c r="L65" s="4"/>
    </row>
    <row r="66" spans="1:12" ht="23.25">
      <c r="A66" s="3"/>
      <c r="B66" s="3"/>
      <c r="C66" s="3"/>
      <c r="D66" s="3"/>
      <c r="E66" s="3"/>
      <c r="F66" s="22"/>
      <c r="G66" s="22"/>
      <c r="H66" s="22"/>
      <c r="I66" s="22"/>
      <c r="J66" s="22"/>
      <c r="K66" s="22"/>
      <c r="L66" s="4"/>
    </row>
    <row r="67" spans="1:12" ht="23.25">
      <c r="A67" s="18"/>
      <c r="B67" s="30"/>
      <c r="C67" s="18"/>
      <c r="D67" s="18"/>
      <c r="E67" s="18"/>
      <c r="F67" s="19"/>
      <c r="G67" s="19"/>
      <c r="H67" s="19"/>
      <c r="I67" s="19"/>
      <c r="J67" s="3"/>
      <c r="K67" s="22"/>
      <c r="L67" s="4"/>
    </row>
    <row r="68" spans="1:12" ht="23.25">
      <c r="A68" s="30"/>
      <c r="B68" s="30"/>
      <c r="C68" s="3"/>
      <c r="D68" s="3"/>
      <c r="E68" s="3"/>
      <c r="F68" s="19"/>
      <c r="G68" s="19"/>
      <c r="H68" s="19"/>
      <c r="I68" s="19"/>
      <c r="J68" s="3"/>
      <c r="K68" s="22"/>
      <c r="L68" s="4"/>
    </row>
    <row r="69" spans="1:12" ht="23.25">
      <c r="A69" s="18"/>
      <c r="B69" s="18"/>
      <c r="C69" s="3"/>
      <c r="D69" s="3"/>
      <c r="E69" s="3"/>
      <c r="F69" s="19"/>
      <c r="G69" s="19"/>
      <c r="H69" s="19"/>
      <c r="I69" s="19"/>
      <c r="J69" s="3"/>
      <c r="K69" s="3"/>
      <c r="L69" s="4"/>
    </row>
    <row r="70" spans="1:12" ht="23.25">
      <c r="A70" s="18"/>
      <c r="B70" s="3"/>
      <c r="C70" s="3"/>
      <c r="D70" s="3"/>
      <c r="E70" s="3"/>
      <c r="F70" s="22"/>
      <c r="G70" s="22"/>
      <c r="H70" s="22"/>
      <c r="I70" s="22"/>
      <c r="J70" s="22"/>
      <c r="K70" s="22"/>
      <c r="L70" s="4"/>
    </row>
    <row r="71" spans="1:12" ht="23.25">
      <c r="A71" s="3"/>
      <c r="B71" s="3"/>
      <c r="C71" s="3"/>
      <c r="D71" s="3"/>
      <c r="E71" s="3"/>
      <c r="F71" s="22"/>
      <c r="G71" s="22"/>
      <c r="H71" s="22"/>
      <c r="I71" s="22"/>
      <c r="J71" s="22"/>
      <c r="K71" s="22"/>
      <c r="L71" s="4"/>
    </row>
    <row r="72" spans="1:12" ht="23.25">
      <c r="A72" s="18"/>
      <c r="B72" s="3"/>
      <c r="C72" s="3"/>
      <c r="D72" s="4"/>
      <c r="E72" s="4"/>
      <c r="F72" s="19"/>
      <c r="G72" s="19"/>
      <c r="H72" s="19"/>
      <c r="I72" s="19"/>
      <c r="J72" s="3"/>
      <c r="K72" s="3"/>
      <c r="L72" s="4"/>
    </row>
    <row r="73" spans="1:12" ht="23.25">
      <c r="A73" s="18"/>
      <c r="B73" s="3"/>
      <c r="C73" s="3"/>
      <c r="D73" s="4"/>
      <c r="E73" s="4"/>
      <c r="F73" s="19"/>
      <c r="G73" s="19"/>
      <c r="H73" s="19"/>
      <c r="I73" s="19"/>
      <c r="J73" s="3"/>
      <c r="K73" s="3"/>
      <c r="L73" s="4"/>
    </row>
    <row r="74" spans="1:12" ht="23.25">
      <c r="A74" s="18"/>
      <c r="B74" s="3"/>
      <c r="C74" s="3"/>
      <c r="D74" s="4"/>
      <c r="E74" s="4"/>
      <c r="F74" s="19"/>
      <c r="G74" s="19"/>
      <c r="H74" s="19"/>
      <c r="I74" s="19"/>
      <c r="J74" s="3"/>
      <c r="K74" s="3"/>
      <c r="L74" s="4"/>
    </row>
    <row r="75" spans="1:12" ht="23.25">
      <c r="A75" s="3"/>
      <c r="B75" s="3"/>
      <c r="C75" s="3"/>
      <c r="D75" s="4"/>
      <c r="E75" s="4"/>
      <c r="F75" s="22"/>
      <c r="G75" s="22"/>
      <c r="H75" s="22"/>
      <c r="I75" s="22"/>
      <c r="J75" s="22"/>
      <c r="K75" s="22"/>
      <c r="L75" s="4"/>
    </row>
    <row r="76" spans="1:12" ht="23.25">
      <c r="A76" s="3"/>
      <c r="B76" s="3"/>
      <c r="C76" s="3"/>
      <c r="D76" s="4"/>
      <c r="E76" s="4"/>
      <c r="F76" s="22"/>
      <c r="G76" s="22"/>
      <c r="H76" s="22"/>
      <c r="I76" s="22"/>
      <c r="J76" s="22"/>
      <c r="K76" s="22"/>
      <c r="L76" s="4"/>
    </row>
    <row r="77" spans="1:12" ht="21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21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21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23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4"/>
    </row>
    <row r="81" spans="1:12" ht="23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4"/>
    </row>
    <row r="82" spans="1:12" ht="23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4"/>
    </row>
    <row r="83" spans="1:12" ht="23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4"/>
    </row>
    <row r="84" spans="1:12" ht="23.25">
      <c r="A84" s="21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4"/>
    </row>
    <row r="85" spans="1:12" ht="23.25">
      <c r="A85" s="18"/>
      <c r="B85" s="18"/>
      <c r="C85" s="18"/>
      <c r="D85" s="18"/>
      <c r="E85" s="18"/>
      <c r="F85" s="21"/>
      <c r="G85" s="21"/>
      <c r="H85" s="21"/>
      <c r="I85" s="21"/>
      <c r="J85" s="21"/>
      <c r="K85" s="21"/>
      <c r="L85" s="4"/>
    </row>
    <row r="86" spans="1:12" ht="23.25">
      <c r="A86" s="18"/>
      <c r="B86" s="18"/>
      <c r="C86" s="18"/>
      <c r="D86" s="18"/>
      <c r="E86" s="18"/>
      <c r="F86" s="32"/>
      <c r="G86" s="32"/>
      <c r="H86" s="32"/>
      <c r="I86" s="32"/>
      <c r="J86" s="21"/>
      <c r="K86" s="21"/>
      <c r="L86" s="4"/>
    </row>
    <row r="87" spans="1:12" ht="23.25">
      <c r="A87" s="18"/>
      <c r="B87" s="3"/>
      <c r="C87" s="3"/>
      <c r="D87" s="3"/>
      <c r="E87" s="3"/>
      <c r="F87" s="19"/>
      <c r="G87" s="19"/>
      <c r="H87" s="19"/>
      <c r="I87" s="19"/>
      <c r="J87" s="3"/>
      <c r="K87" s="3"/>
      <c r="L87" s="4"/>
    </row>
    <row r="88" spans="1:12" ht="23.25">
      <c r="A88" s="18"/>
      <c r="B88" s="3"/>
      <c r="C88" s="3"/>
      <c r="D88" s="3"/>
      <c r="E88" s="3"/>
      <c r="F88" s="19"/>
      <c r="G88" s="19"/>
      <c r="H88" s="19"/>
      <c r="I88" s="19"/>
      <c r="J88" s="3"/>
      <c r="K88" s="3"/>
      <c r="L88" s="4"/>
    </row>
    <row r="89" spans="1:12" ht="23.25">
      <c r="A89" s="18"/>
      <c r="B89" s="3"/>
      <c r="C89" s="3"/>
      <c r="D89" s="3"/>
      <c r="E89" s="3"/>
      <c r="F89" s="22"/>
      <c r="G89" s="22"/>
      <c r="H89" s="22"/>
      <c r="I89" s="22"/>
      <c r="J89" s="22"/>
      <c r="K89" s="22"/>
      <c r="L89" s="4"/>
    </row>
    <row r="90" spans="1:12" ht="23.25">
      <c r="A90" s="18"/>
      <c r="B90" s="3"/>
      <c r="C90" s="3"/>
      <c r="D90" s="3"/>
      <c r="E90" s="3"/>
      <c r="F90" s="22"/>
      <c r="G90" s="22"/>
      <c r="H90" s="22"/>
      <c r="I90" s="22"/>
      <c r="J90" s="22"/>
      <c r="K90" s="22"/>
      <c r="L90" s="4"/>
    </row>
    <row r="91" spans="1:12" ht="23.25">
      <c r="A91" s="18"/>
      <c r="B91" s="3"/>
      <c r="C91" s="3"/>
      <c r="D91" s="3"/>
      <c r="E91" s="3"/>
      <c r="F91" s="22"/>
      <c r="G91" s="22"/>
      <c r="H91" s="22"/>
      <c r="I91" s="22"/>
      <c r="J91" s="22"/>
      <c r="K91" s="22"/>
      <c r="L91" s="4"/>
    </row>
    <row r="92" spans="1:12" ht="23.25">
      <c r="A92" s="18"/>
      <c r="B92" s="3"/>
      <c r="C92" s="3"/>
      <c r="D92" s="3"/>
      <c r="E92" s="3"/>
      <c r="F92" s="19"/>
      <c r="G92" s="19"/>
      <c r="H92" s="19"/>
      <c r="I92" s="19"/>
      <c r="J92" s="3"/>
      <c r="K92" s="3"/>
      <c r="L92" s="4"/>
    </row>
    <row r="93" spans="1:12" ht="23.25">
      <c r="A93" s="18"/>
      <c r="B93" s="18"/>
      <c r="C93" s="3"/>
      <c r="D93" s="3"/>
      <c r="E93" s="3"/>
      <c r="F93" s="19"/>
      <c r="G93" s="19"/>
      <c r="H93" s="19"/>
      <c r="I93" s="19"/>
      <c r="J93" s="3"/>
      <c r="K93" s="3"/>
      <c r="L93" s="4"/>
    </row>
    <row r="94" spans="1:12" ht="23.25">
      <c r="A94" s="18"/>
      <c r="B94" s="3"/>
      <c r="C94" s="3"/>
      <c r="D94" s="3"/>
      <c r="E94" s="3"/>
      <c r="F94" s="22"/>
      <c r="G94" s="22"/>
      <c r="H94" s="22"/>
      <c r="I94" s="22"/>
      <c r="J94" s="22"/>
      <c r="K94" s="22"/>
      <c r="L94" s="4"/>
    </row>
    <row r="95" spans="1:12" ht="23.25">
      <c r="A95" s="4"/>
      <c r="B95" s="3"/>
      <c r="C95" s="3"/>
      <c r="D95" s="3"/>
      <c r="E95" s="3"/>
      <c r="F95" s="22"/>
      <c r="G95" s="22"/>
      <c r="H95" s="22"/>
      <c r="I95" s="22"/>
      <c r="J95" s="22"/>
      <c r="K95" s="22"/>
      <c r="L95" s="4"/>
    </row>
    <row r="96" spans="1:12" ht="23.25">
      <c r="A96" s="3"/>
      <c r="B96" s="3"/>
      <c r="C96" s="3"/>
      <c r="D96" s="3"/>
      <c r="E96" s="3"/>
      <c r="F96" s="22"/>
      <c r="G96" s="22"/>
      <c r="H96" s="22"/>
      <c r="I96" s="22"/>
      <c r="J96" s="22"/>
      <c r="K96" s="22"/>
      <c r="L96" s="4"/>
    </row>
    <row r="97" spans="1:12" ht="23.25">
      <c r="A97" s="3"/>
      <c r="B97" s="3"/>
      <c r="C97" s="3"/>
      <c r="D97" s="3"/>
      <c r="E97" s="3"/>
      <c r="F97" s="22"/>
      <c r="G97" s="22"/>
      <c r="H97" s="22"/>
      <c r="I97" s="22"/>
      <c r="J97" s="22"/>
      <c r="K97" s="22"/>
      <c r="L97" s="4"/>
    </row>
    <row r="98" spans="1:12" ht="23.25">
      <c r="A98" s="18"/>
      <c r="B98" s="18"/>
      <c r="C98" s="3"/>
      <c r="D98" s="3"/>
      <c r="E98" s="3"/>
      <c r="F98" s="19"/>
      <c r="G98" s="19"/>
      <c r="H98" s="19"/>
      <c r="I98" s="19"/>
      <c r="J98" s="3"/>
      <c r="K98" s="3"/>
      <c r="L98" s="4"/>
    </row>
    <row r="99" spans="1:12" ht="23.25">
      <c r="A99" s="30"/>
      <c r="B99" s="30"/>
      <c r="C99" s="3"/>
      <c r="D99" s="3"/>
      <c r="E99" s="3"/>
      <c r="F99" s="19"/>
      <c r="G99" s="19"/>
      <c r="H99" s="19"/>
      <c r="I99" s="19"/>
      <c r="J99" s="3"/>
      <c r="K99" s="3"/>
      <c r="L99" s="4"/>
    </row>
    <row r="100" spans="1:12" ht="23.25">
      <c r="A100" s="4"/>
      <c r="B100" s="3"/>
      <c r="C100" s="3"/>
      <c r="D100" s="3"/>
      <c r="E100" s="3"/>
      <c r="F100" s="22"/>
      <c r="G100" s="22"/>
      <c r="H100" s="22"/>
      <c r="I100" s="22"/>
      <c r="J100" s="22"/>
      <c r="K100" s="22"/>
      <c r="L100" s="4"/>
    </row>
    <row r="101" spans="1:12" ht="23.25">
      <c r="A101" s="3"/>
      <c r="B101" s="3"/>
      <c r="C101" s="3"/>
      <c r="D101" s="3"/>
      <c r="E101" s="3"/>
      <c r="F101" s="22"/>
      <c r="G101" s="22"/>
      <c r="H101" s="22"/>
      <c r="I101" s="22"/>
      <c r="J101" s="22"/>
      <c r="K101" s="22"/>
      <c r="L101" s="4"/>
    </row>
    <row r="102" spans="1:12" ht="23.25">
      <c r="A102" s="18"/>
      <c r="B102" s="30"/>
      <c r="C102" s="18"/>
      <c r="D102" s="18"/>
      <c r="E102" s="18"/>
      <c r="F102" s="19"/>
      <c r="G102" s="19"/>
      <c r="H102" s="19"/>
      <c r="I102" s="19"/>
      <c r="J102" s="3"/>
      <c r="K102" s="22"/>
      <c r="L102" s="4"/>
    </row>
    <row r="103" spans="1:12" ht="23.25">
      <c r="A103" s="30"/>
      <c r="B103" s="30"/>
      <c r="C103" s="3"/>
      <c r="D103" s="3"/>
      <c r="E103" s="3"/>
      <c r="F103" s="19"/>
      <c r="G103" s="19"/>
      <c r="H103" s="19"/>
      <c r="I103" s="19"/>
      <c r="J103" s="3"/>
      <c r="K103" s="22"/>
      <c r="L103" s="4"/>
    </row>
    <row r="104" spans="1:12" ht="23.25">
      <c r="A104" s="18"/>
      <c r="B104" s="18"/>
      <c r="C104" s="3"/>
      <c r="D104" s="3"/>
      <c r="E104" s="3"/>
      <c r="F104" s="19"/>
      <c r="G104" s="19"/>
      <c r="H104" s="19"/>
      <c r="I104" s="19"/>
      <c r="J104" s="3"/>
      <c r="K104" s="3"/>
      <c r="L104" s="4"/>
    </row>
    <row r="105" spans="1:12" ht="23.25">
      <c r="A105" s="18"/>
      <c r="B105" s="3"/>
      <c r="C105" s="3"/>
      <c r="D105" s="3"/>
      <c r="E105" s="3"/>
      <c r="F105" s="22"/>
      <c r="G105" s="22"/>
      <c r="H105" s="22"/>
      <c r="I105" s="22"/>
      <c r="J105" s="22"/>
      <c r="K105" s="22"/>
      <c r="L105" s="4"/>
    </row>
    <row r="106" spans="1:12" ht="23.25">
      <c r="A106" s="3"/>
      <c r="B106" s="3"/>
      <c r="C106" s="3"/>
      <c r="D106" s="3"/>
      <c r="E106" s="3"/>
      <c r="F106" s="22"/>
      <c r="G106" s="22"/>
      <c r="H106" s="22"/>
      <c r="I106" s="22"/>
      <c r="J106" s="22"/>
      <c r="K106" s="22"/>
      <c r="L106" s="4"/>
    </row>
    <row r="107" spans="1:12" ht="23.25">
      <c r="A107" s="18"/>
      <c r="B107" s="3"/>
      <c r="C107" s="3"/>
      <c r="D107" s="4"/>
      <c r="E107" s="4"/>
      <c r="F107" s="19"/>
      <c r="G107" s="19"/>
      <c r="H107" s="19"/>
      <c r="I107" s="19"/>
      <c r="J107" s="3"/>
      <c r="K107" s="3"/>
      <c r="L107" s="4"/>
    </row>
    <row r="108" spans="1:12" ht="23.25">
      <c r="A108" s="18"/>
      <c r="B108" s="3"/>
      <c r="C108" s="3"/>
      <c r="D108" s="4"/>
      <c r="E108" s="4"/>
      <c r="F108" s="19"/>
      <c r="G108" s="19"/>
      <c r="H108" s="19"/>
      <c r="I108" s="19"/>
      <c r="J108" s="3"/>
      <c r="K108" s="3"/>
      <c r="L108" s="4"/>
    </row>
    <row r="109" spans="1:12" ht="23.25">
      <c r="A109" s="18"/>
      <c r="B109" s="3"/>
      <c r="C109" s="3"/>
      <c r="D109" s="4"/>
      <c r="E109" s="4"/>
      <c r="F109" s="19"/>
      <c r="G109" s="19"/>
      <c r="H109" s="19"/>
      <c r="I109" s="19"/>
      <c r="J109" s="3"/>
      <c r="K109" s="3"/>
      <c r="L109" s="4"/>
    </row>
    <row r="110" spans="1:12" ht="23.25">
      <c r="A110" s="3"/>
      <c r="B110" s="3"/>
      <c r="C110" s="3"/>
      <c r="D110" s="4"/>
      <c r="E110" s="4"/>
      <c r="F110" s="22"/>
      <c r="G110" s="22"/>
      <c r="H110" s="22"/>
      <c r="I110" s="22"/>
      <c r="J110" s="22"/>
      <c r="K110" s="22"/>
      <c r="L110" s="4"/>
    </row>
    <row r="111" spans="1:12" ht="23.25">
      <c r="A111" s="3"/>
      <c r="B111" s="3"/>
      <c r="C111" s="3"/>
      <c r="D111" s="4"/>
      <c r="E111" s="4"/>
      <c r="F111" s="22"/>
      <c r="G111" s="22"/>
      <c r="H111" s="22"/>
      <c r="I111" s="22"/>
      <c r="J111" s="22"/>
      <c r="K111" s="22"/>
      <c r="L111" s="4"/>
    </row>
    <row r="112" spans="1:12" ht="21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21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21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23.2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4"/>
    </row>
    <row r="116" spans="1:12" ht="23.2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4"/>
    </row>
    <row r="117" spans="1:12" ht="23.2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4"/>
    </row>
    <row r="118" spans="1:12" ht="23.2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4"/>
    </row>
    <row r="119" spans="1:12" ht="23.25">
      <c r="A119" s="21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4"/>
    </row>
    <row r="120" spans="1:12" ht="23.25">
      <c r="A120" s="18"/>
      <c r="B120" s="18"/>
      <c r="C120" s="18"/>
      <c r="D120" s="18"/>
      <c r="E120" s="18"/>
      <c r="F120" s="21"/>
      <c r="G120" s="21"/>
      <c r="H120" s="21"/>
      <c r="I120" s="21"/>
      <c r="J120" s="21"/>
      <c r="K120" s="21"/>
      <c r="L120" s="4"/>
    </row>
    <row r="121" spans="1:12" ht="23.25">
      <c r="A121" s="18"/>
      <c r="B121" s="18"/>
      <c r="C121" s="18"/>
      <c r="D121" s="18"/>
      <c r="E121" s="18"/>
      <c r="F121" s="32"/>
      <c r="G121" s="32"/>
      <c r="H121" s="32"/>
      <c r="I121" s="32"/>
      <c r="J121" s="21"/>
      <c r="K121" s="21"/>
      <c r="L121" s="4"/>
    </row>
    <row r="122" spans="1:12" ht="23.25">
      <c r="A122" s="18"/>
      <c r="B122" s="3"/>
      <c r="C122" s="3"/>
      <c r="D122" s="3"/>
      <c r="E122" s="3"/>
      <c r="F122" s="19"/>
      <c r="G122" s="19"/>
      <c r="H122" s="19"/>
      <c r="I122" s="19"/>
      <c r="J122" s="3"/>
      <c r="K122" s="3"/>
      <c r="L122" s="4"/>
    </row>
    <row r="123" spans="1:12" ht="23.25">
      <c r="A123" s="18"/>
      <c r="B123" s="3"/>
      <c r="C123" s="3"/>
      <c r="D123" s="3"/>
      <c r="E123" s="3"/>
      <c r="F123" s="19"/>
      <c r="G123" s="19"/>
      <c r="H123" s="19"/>
      <c r="I123" s="19"/>
      <c r="J123" s="3"/>
      <c r="K123" s="3"/>
      <c r="L123" s="4"/>
    </row>
    <row r="124" spans="1:12" ht="23.25">
      <c r="A124" s="18"/>
      <c r="B124" s="3"/>
      <c r="C124" s="3"/>
      <c r="D124" s="3"/>
      <c r="E124" s="3"/>
      <c r="F124" s="22"/>
      <c r="G124" s="22"/>
      <c r="H124" s="22"/>
      <c r="I124" s="22"/>
      <c r="J124" s="22"/>
      <c r="K124" s="22"/>
      <c r="L124" s="4"/>
    </row>
    <row r="125" spans="1:11" ht="23.25">
      <c r="A125" s="18"/>
      <c r="B125" s="3"/>
      <c r="C125" s="3"/>
      <c r="D125" s="3"/>
      <c r="E125" s="3"/>
      <c r="F125" s="22"/>
      <c r="G125" s="22"/>
      <c r="H125" s="22"/>
      <c r="I125" s="22"/>
      <c r="J125" s="22"/>
      <c r="K125" s="22"/>
    </row>
    <row r="126" spans="1:11" ht="23.25">
      <c r="A126" s="18"/>
      <c r="B126" s="3"/>
      <c r="C126" s="3"/>
      <c r="D126" s="3"/>
      <c r="E126" s="3"/>
      <c r="F126" s="22"/>
      <c r="G126" s="22"/>
      <c r="H126" s="22"/>
      <c r="I126" s="22"/>
      <c r="J126" s="22"/>
      <c r="K126" s="22"/>
    </row>
    <row r="127" spans="1:11" ht="23.25">
      <c r="A127" s="18"/>
      <c r="B127" s="3"/>
      <c r="C127" s="3"/>
      <c r="D127" s="3"/>
      <c r="E127" s="3"/>
      <c r="F127" s="19"/>
      <c r="G127" s="19"/>
      <c r="H127" s="19"/>
      <c r="I127" s="19"/>
      <c r="J127" s="3"/>
      <c r="K127" s="3"/>
    </row>
    <row r="128" spans="1:11" ht="23.25">
      <c r="A128" s="18"/>
      <c r="B128" s="18"/>
      <c r="C128" s="3"/>
      <c r="D128" s="3"/>
      <c r="E128" s="3"/>
      <c r="F128" s="19"/>
      <c r="G128" s="19"/>
      <c r="H128" s="19"/>
      <c r="I128" s="19"/>
      <c r="J128" s="3"/>
      <c r="K128" s="3"/>
    </row>
    <row r="129" spans="1:11" ht="23.25">
      <c r="A129" s="18"/>
      <c r="B129" s="3"/>
      <c r="C129" s="3"/>
      <c r="D129" s="3"/>
      <c r="E129" s="3"/>
      <c r="F129" s="22"/>
      <c r="G129" s="22"/>
      <c r="H129" s="22"/>
      <c r="I129" s="22"/>
      <c r="J129" s="22"/>
      <c r="K129" s="22"/>
    </row>
    <row r="130" spans="1:11" ht="23.25">
      <c r="A130" s="4"/>
      <c r="B130" s="3"/>
      <c r="C130" s="3"/>
      <c r="D130" s="3"/>
      <c r="E130" s="3"/>
      <c r="F130" s="22"/>
      <c r="G130" s="22"/>
      <c r="H130" s="22"/>
      <c r="I130" s="22"/>
      <c r="J130" s="22"/>
      <c r="K130" s="22"/>
    </row>
    <row r="131" spans="1:11" ht="23.25">
      <c r="A131" s="3"/>
      <c r="B131" s="3"/>
      <c r="C131" s="3"/>
      <c r="D131" s="3"/>
      <c r="E131" s="3"/>
      <c r="F131" s="22"/>
      <c r="G131" s="22"/>
      <c r="H131" s="22"/>
      <c r="I131" s="22"/>
      <c r="J131" s="22"/>
      <c r="K131" s="22"/>
    </row>
    <row r="132" spans="1:11" ht="23.25">
      <c r="A132" s="3"/>
      <c r="B132" s="3"/>
      <c r="C132" s="3"/>
      <c r="D132" s="3"/>
      <c r="E132" s="3"/>
      <c r="F132" s="22"/>
      <c r="G132" s="22"/>
      <c r="H132" s="22"/>
      <c r="I132" s="22"/>
      <c r="J132" s="22"/>
      <c r="K132" s="22"/>
    </row>
    <row r="133" spans="1:11" ht="23.25">
      <c r="A133" s="18"/>
      <c r="B133" s="18"/>
      <c r="C133" s="3"/>
      <c r="D133" s="3"/>
      <c r="E133" s="3"/>
      <c r="F133" s="19"/>
      <c r="G133" s="19"/>
      <c r="H133" s="19"/>
      <c r="I133" s="19"/>
      <c r="J133" s="3"/>
      <c r="K133" s="3"/>
    </row>
    <row r="134" spans="1:11" ht="23.25">
      <c r="A134" s="30"/>
      <c r="B134" s="30"/>
      <c r="C134" s="3"/>
      <c r="D134" s="3"/>
      <c r="E134" s="3"/>
      <c r="F134" s="19"/>
      <c r="G134" s="19"/>
      <c r="H134" s="19"/>
      <c r="I134" s="19"/>
      <c r="J134" s="3"/>
      <c r="K134" s="3"/>
    </row>
    <row r="135" spans="1:11" ht="23.25">
      <c r="A135" s="4"/>
      <c r="B135" s="3"/>
      <c r="C135" s="3"/>
      <c r="D135" s="3"/>
      <c r="E135" s="3"/>
      <c r="F135" s="22"/>
      <c r="G135" s="22"/>
      <c r="H135" s="22"/>
      <c r="I135" s="22"/>
      <c r="J135" s="22"/>
      <c r="K135" s="22"/>
    </row>
    <row r="136" spans="1:11" ht="23.25">
      <c r="A136" s="3"/>
      <c r="B136" s="3"/>
      <c r="C136" s="3"/>
      <c r="D136" s="3"/>
      <c r="E136" s="3"/>
      <c r="F136" s="22"/>
      <c r="G136" s="22"/>
      <c r="H136" s="22"/>
      <c r="I136" s="22"/>
      <c r="J136" s="22"/>
      <c r="K136" s="22"/>
    </row>
    <row r="137" spans="1:11" ht="23.25">
      <c r="A137" s="18"/>
      <c r="B137" s="30"/>
      <c r="C137" s="18"/>
      <c r="D137" s="18"/>
      <c r="E137" s="18"/>
      <c r="F137" s="19"/>
      <c r="G137" s="19"/>
      <c r="H137" s="19"/>
      <c r="I137" s="19"/>
      <c r="J137" s="3"/>
      <c r="K137" s="22"/>
    </row>
    <row r="138" spans="1:11" ht="23.25">
      <c r="A138" s="30"/>
      <c r="B138" s="30"/>
      <c r="C138" s="3"/>
      <c r="D138" s="3"/>
      <c r="E138" s="3"/>
      <c r="F138" s="19"/>
      <c r="G138" s="19"/>
      <c r="H138" s="19"/>
      <c r="I138" s="19"/>
      <c r="J138" s="22"/>
      <c r="K138" s="22"/>
    </row>
    <row r="139" spans="1:11" ht="23.25">
      <c r="A139" s="18"/>
      <c r="B139" s="18"/>
      <c r="C139" s="3"/>
      <c r="D139" s="3"/>
      <c r="E139" s="3"/>
      <c r="F139" s="19"/>
      <c r="G139" s="19"/>
      <c r="H139" s="19"/>
      <c r="I139" s="19"/>
      <c r="J139" s="3"/>
      <c r="K139" s="3"/>
    </row>
    <row r="140" spans="1:11" ht="23.25">
      <c r="A140" s="18"/>
      <c r="B140" s="3"/>
      <c r="C140" s="3"/>
      <c r="D140" s="3"/>
      <c r="E140" s="3"/>
      <c r="F140" s="22"/>
      <c r="G140" s="22"/>
      <c r="H140" s="22"/>
      <c r="I140" s="22"/>
      <c r="J140" s="22"/>
      <c r="K140" s="22"/>
    </row>
    <row r="141" spans="1:11" ht="23.25">
      <c r="A141" s="3"/>
      <c r="B141" s="3"/>
      <c r="C141" s="3"/>
      <c r="D141" s="3"/>
      <c r="E141" s="3"/>
      <c r="F141" s="22"/>
      <c r="G141" s="22"/>
      <c r="H141" s="22"/>
      <c r="I141" s="22"/>
      <c r="J141" s="22"/>
      <c r="K141" s="22"/>
    </row>
    <row r="142" spans="1:11" ht="23.25">
      <c r="A142" s="18"/>
      <c r="B142" s="3"/>
      <c r="C142" s="3"/>
      <c r="D142" s="4"/>
      <c r="E142" s="4"/>
      <c r="F142" s="19"/>
      <c r="G142" s="19"/>
      <c r="H142" s="19"/>
      <c r="I142" s="19"/>
      <c r="J142" s="3"/>
      <c r="K142" s="3"/>
    </row>
    <row r="143" spans="1:11" ht="23.25">
      <c r="A143" s="18"/>
      <c r="B143" s="3"/>
      <c r="C143" s="3"/>
      <c r="D143" s="4"/>
      <c r="E143" s="4"/>
      <c r="F143" s="19"/>
      <c r="G143" s="19"/>
      <c r="H143" s="19"/>
      <c r="I143" s="19"/>
      <c r="J143" s="3"/>
      <c r="K143" s="3"/>
    </row>
    <row r="144" spans="1:11" ht="23.25">
      <c r="A144" s="18"/>
      <c r="B144" s="3"/>
      <c r="C144" s="3"/>
      <c r="D144" s="4"/>
      <c r="E144" s="4"/>
      <c r="F144" s="19"/>
      <c r="G144" s="19"/>
      <c r="H144" s="19"/>
      <c r="I144" s="19"/>
      <c r="J144" s="3"/>
      <c r="K144" s="3"/>
    </row>
    <row r="145" spans="1:11" ht="23.25">
      <c r="A145" s="3"/>
      <c r="B145" s="3"/>
      <c r="C145" s="3"/>
      <c r="D145" s="4"/>
      <c r="E145" s="4"/>
      <c r="F145" s="22"/>
      <c r="G145" s="22"/>
      <c r="H145" s="22"/>
      <c r="I145" s="22"/>
      <c r="J145" s="22"/>
      <c r="K145" s="22"/>
    </row>
    <row r="146" spans="1:11" ht="23.25">
      <c r="A146" s="3"/>
      <c r="B146" s="3"/>
      <c r="C146" s="3"/>
      <c r="D146" s="4"/>
      <c r="E146" s="4"/>
      <c r="F146" s="22"/>
      <c r="G146" s="22"/>
      <c r="H146" s="22"/>
      <c r="I146" s="22"/>
      <c r="J146" s="22"/>
      <c r="K146" s="22"/>
    </row>
    <row r="147" spans="1:11" ht="21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21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21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23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</row>
    <row r="151" spans="1:11" ht="23.2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</row>
    <row r="152" spans="1:11" ht="23.25">
      <c r="A152" s="2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</row>
    <row r="153" spans="1:11" ht="23.25">
      <c r="A153" s="18"/>
      <c r="B153" s="18"/>
      <c r="C153" s="18"/>
      <c r="D153" s="18"/>
      <c r="E153" s="18"/>
      <c r="F153" s="21"/>
      <c r="G153" s="21"/>
      <c r="H153" s="21"/>
      <c r="I153" s="21"/>
      <c r="J153" s="21"/>
      <c r="K153" s="21"/>
    </row>
    <row r="154" spans="1:11" ht="23.25">
      <c r="A154" s="18"/>
      <c r="B154" s="18"/>
      <c r="C154" s="18"/>
      <c r="D154" s="18"/>
      <c r="E154" s="18"/>
      <c r="F154" s="32"/>
      <c r="G154" s="32"/>
      <c r="H154" s="32"/>
      <c r="I154" s="32"/>
      <c r="J154" s="19"/>
      <c r="K154" s="19"/>
    </row>
    <row r="155" spans="1:11" ht="23.25">
      <c r="A155" s="18"/>
      <c r="B155" s="3"/>
      <c r="C155" s="3"/>
      <c r="D155" s="3"/>
      <c r="E155" s="3"/>
      <c r="F155" s="19"/>
      <c r="G155" s="19"/>
      <c r="H155" s="19"/>
      <c r="I155" s="19"/>
      <c r="J155" s="19"/>
      <c r="K155" s="19"/>
    </row>
    <row r="156" spans="1:11" ht="23.25">
      <c r="A156" s="18"/>
      <c r="B156" s="3"/>
      <c r="C156" s="3"/>
      <c r="D156" s="3"/>
      <c r="E156" s="3"/>
      <c r="F156" s="19"/>
      <c r="G156" s="19"/>
      <c r="H156" s="19"/>
      <c r="I156" s="19"/>
      <c r="J156" s="19"/>
      <c r="K156" s="34"/>
    </row>
    <row r="157" spans="1:11" ht="23.25">
      <c r="A157" s="18"/>
      <c r="B157" s="3"/>
      <c r="C157" s="3"/>
      <c r="D157" s="3"/>
      <c r="E157" s="3"/>
      <c r="F157" s="22"/>
      <c r="G157" s="22"/>
      <c r="H157" s="22"/>
      <c r="I157" s="22"/>
      <c r="J157" s="22"/>
      <c r="K157" s="29"/>
    </row>
    <row r="158" spans="1:11" ht="23.25">
      <c r="A158" s="18"/>
      <c r="B158" s="3"/>
      <c r="C158" s="3"/>
      <c r="D158" s="3"/>
      <c r="E158" s="3"/>
      <c r="F158" s="22"/>
      <c r="G158" s="22"/>
      <c r="H158" s="22"/>
      <c r="I158" s="22"/>
      <c r="J158" s="22"/>
      <c r="K158" s="29"/>
    </row>
    <row r="159" spans="1:11" ht="23.25">
      <c r="A159" s="18"/>
      <c r="B159" s="3"/>
      <c r="C159" s="3"/>
      <c r="D159" s="3"/>
      <c r="E159" s="3"/>
      <c r="F159" s="19"/>
      <c r="G159" s="19"/>
      <c r="H159" s="19"/>
      <c r="I159" s="19"/>
      <c r="J159" s="19"/>
      <c r="K159" s="34"/>
    </row>
    <row r="160" spans="1:11" ht="23.25">
      <c r="A160" s="18"/>
      <c r="B160" s="3"/>
      <c r="C160" s="3"/>
      <c r="D160" s="3"/>
      <c r="E160" s="3"/>
      <c r="F160" s="19"/>
      <c r="G160" s="19"/>
      <c r="H160" s="19"/>
      <c r="I160" s="19"/>
      <c r="J160" s="19"/>
      <c r="K160" s="19"/>
    </row>
    <row r="161" spans="1:11" ht="23.25">
      <c r="A161" s="18"/>
      <c r="B161" s="18"/>
      <c r="C161" s="3"/>
      <c r="D161" s="3"/>
      <c r="E161" s="3"/>
      <c r="F161" s="19"/>
      <c r="G161" s="19"/>
      <c r="H161" s="19"/>
      <c r="I161" s="19"/>
      <c r="J161" s="19"/>
      <c r="K161" s="19"/>
    </row>
    <row r="162" spans="1:11" ht="23.25">
      <c r="A162" s="18"/>
      <c r="B162" s="3"/>
      <c r="C162" s="3"/>
      <c r="D162" s="3"/>
      <c r="E162" s="3"/>
      <c r="F162" s="22"/>
      <c r="G162" s="22"/>
      <c r="H162" s="22"/>
      <c r="I162" s="22"/>
      <c r="J162" s="22"/>
      <c r="K162" s="22"/>
    </row>
    <row r="163" spans="1:11" ht="23.25">
      <c r="A163" s="4"/>
      <c r="B163" s="3"/>
      <c r="C163" s="3"/>
      <c r="D163" s="3"/>
      <c r="E163" s="3"/>
      <c r="F163" s="22"/>
      <c r="G163" s="22"/>
      <c r="H163" s="22"/>
      <c r="I163" s="22"/>
      <c r="J163" s="22"/>
      <c r="K163" s="29"/>
    </row>
    <row r="164" spans="1:11" ht="23.25">
      <c r="A164" s="3"/>
      <c r="B164" s="3"/>
      <c r="C164" s="3"/>
      <c r="D164" s="3"/>
      <c r="E164" s="3"/>
      <c r="F164" s="22"/>
      <c r="G164" s="22"/>
      <c r="H164" s="22"/>
      <c r="I164" s="22"/>
      <c r="J164" s="22"/>
      <c r="K164" s="22"/>
    </row>
    <row r="165" spans="1:11" ht="23.25">
      <c r="A165" s="3"/>
      <c r="B165" s="3"/>
      <c r="C165" s="3"/>
      <c r="D165" s="3"/>
      <c r="E165" s="3"/>
      <c r="F165" s="22"/>
      <c r="G165" s="22"/>
      <c r="H165" s="22"/>
      <c r="I165" s="22"/>
      <c r="J165" s="22"/>
      <c r="K165" s="22"/>
    </row>
    <row r="166" spans="1:11" ht="23.25">
      <c r="A166" s="18"/>
      <c r="B166" s="18"/>
      <c r="C166" s="3"/>
      <c r="D166" s="3"/>
      <c r="E166" s="3"/>
      <c r="F166" s="19"/>
      <c r="G166" s="19"/>
      <c r="H166" s="19"/>
      <c r="I166" s="19"/>
      <c r="J166" s="19"/>
      <c r="K166" s="19"/>
    </row>
    <row r="167" spans="1:11" ht="23.25">
      <c r="A167" s="30"/>
      <c r="B167" s="30"/>
      <c r="C167" s="3"/>
      <c r="D167" s="3"/>
      <c r="E167" s="3"/>
      <c r="F167" s="19"/>
      <c r="G167" s="19"/>
      <c r="H167" s="19"/>
      <c r="I167" s="19"/>
      <c r="J167" s="19"/>
      <c r="K167" s="19"/>
    </row>
    <row r="168" spans="1:11" ht="23.25">
      <c r="A168" s="4"/>
      <c r="B168" s="3"/>
      <c r="C168" s="3"/>
      <c r="D168" s="3"/>
      <c r="E168" s="3"/>
      <c r="F168" s="22"/>
      <c r="G168" s="22"/>
      <c r="H168" s="22"/>
      <c r="I168" s="22"/>
      <c r="J168" s="22"/>
      <c r="K168" s="22"/>
    </row>
    <row r="169" spans="1:11" ht="23.25">
      <c r="A169" s="3"/>
      <c r="B169" s="3"/>
      <c r="C169" s="3"/>
      <c r="D169" s="3"/>
      <c r="E169" s="3"/>
      <c r="F169" s="22"/>
      <c r="G169" s="22"/>
      <c r="H169" s="22"/>
      <c r="I169" s="22"/>
      <c r="J169" s="22"/>
      <c r="K169" s="22"/>
    </row>
    <row r="170" spans="1:11" ht="23.25">
      <c r="A170" s="18"/>
      <c r="B170" s="30"/>
      <c r="C170" s="18"/>
      <c r="D170" s="18"/>
      <c r="E170" s="18"/>
      <c r="F170" s="19"/>
      <c r="G170" s="19"/>
      <c r="H170" s="19"/>
      <c r="I170" s="19"/>
      <c r="J170" s="3"/>
      <c r="K170" s="22"/>
    </row>
    <row r="171" spans="1:11" ht="23.25">
      <c r="A171" s="30"/>
      <c r="B171" s="30"/>
      <c r="C171" s="3"/>
      <c r="D171" s="3"/>
      <c r="E171" s="3"/>
      <c r="F171" s="19"/>
      <c r="G171" s="19"/>
      <c r="H171" s="19"/>
      <c r="I171" s="19"/>
      <c r="J171" s="22"/>
      <c r="K171" s="22"/>
    </row>
    <row r="172" spans="1:11" ht="23.25">
      <c r="A172" s="18"/>
      <c r="B172" s="18"/>
      <c r="C172" s="3"/>
      <c r="D172" s="3"/>
      <c r="E172" s="3"/>
      <c r="F172" s="19"/>
      <c r="G172" s="19"/>
      <c r="H172" s="19"/>
      <c r="I172" s="19"/>
      <c r="J172" s="19"/>
      <c r="K172" s="19"/>
    </row>
    <row r="173" spans="1:11" ht="23.25">
      <c r="A173" s="18"/>
      <c r="B173" s="3"/>
      <c r="C173" s="3"/>
      <c r="D173" s="3"/>
      <c r="E173" s="3"/>
      <c r="F173" s="22"/>
      <c r="G173" s="22"/>
      <c r="H173" s="22"/>
      <c r="I173" s="22"/>
      <c r="J173" s="22"/>
      <c r="K173" s="22"/>
    </row>
    <row r="174" spans="1:11" ht="23.25">
      <c r="A174" s="3"/>
      <c r="B174" s="3"/>
      <c r="C174" s="3"/>
      <c r="D174" s="3"/>
      <c r="E174" s="3"/>
      <c r="F174" s="22"/>
      <c r="G174" s="22"/>
      <c r="H174" s="22"/>
      <c r="I174" s="22"/>
      <c r="J174" s="22"/>
      <c r="K174" s="22"/>
    </row>
    <row r="175" spans="1:11" ht="23.25">
      <c r="A175" s="18"/>
      <c r="B175" s="3"/>
      <c r="C175" s="3"/>
      <c r="D175" s="4"/>
      <c r="E175" s="4"/>
      <c r="F175" s="19"/>
      <c r="G175" s="19"/>
      <c r="H175" s="19"/>
      <c r="I175" s="19"/>
      <c r="J175" s="19"/>
      <c r="K175" s="19"/>
    </row>
    <row r="176" spans="1:11" ht="23.25">
      <c r="A176" s="18"/>
      <c r="B176" s="3"/>
      <c r="C176" s="3"/>
      <c r="D176" s="4"/>
      <c r="E176" s="4"/>
      <c r="F176" s="19"/>
      <c r="G176" s="19"/>
      <c r="H176" s="19"/>
      <c r="I176" s="19"/>
      <c r="J176" s="19"/>
      <c r="K176" s="19"/>
    </row>
    <row r="177" spans="1:11" ht="23.25">
      <c r="A177" s="18"/>
      <c r="B177" s="3"/>
      <c r="C177" s="3"/>
      <c r="D177" s="4"/>
      <c r="E177" s="4"/>
      <c r="F177" s="19"/>
      <c r="G177" s="19"/>
      <c r="H177" s="19"/>
      <c r="I177" s="19"/>
      <c r="J177" s="19"/>
      <c r="K177" s="19"/>
    </row>
    <row r="178" spans="1:11" ht="23.25">
      <c r="A178" s="3"/>
      <c r="B178" s="3"/>
      <c r="C178" s="3"/>
      <c r="D178" s="4"/>
      <c r="E178" s="4"/>
      <c r="F178" s="22"/>
      <c r="G178" s="22"/>
      <c r="H178" s="22"/>
      <c r="I178" s="22"/>
      <c r="J178" s="22"/>
      <c r="K178" s="22"/>
    </row>
    <row r="179" spans="1:11" ht="23.25">
      <c r="A179" s="3"/>
      <c r="B179" s="3"/>
      <c r="C179" s="3"/>
      <c r="D179" s="4"/>
      <c r="E179" s="4"/>
      <c r="F179" s="22"/>
      <c r="G179" s="22"/>
      <c r="H179" s="22"/>
      <c r="I179" s="22"/>
      <c r="J179" s="22"/>
      <c r="K179" s="22"/>
    </row>
    <row r="180" spans="1:11" ht="23.25">
      <c r="A180" s="3"/>
      <c r="B180" s="3"/>
      <c r="C180" s="3"/>
      <c r="D180" s="4"/>
      <c r="E180" s="4"/>
      <c r="F180" s="22"/>
      <c r="G180" s="22"/>
      <c r="H180" s="22"/>
      <c r="I180" s="22"/>
      <c r="J180" s="4"/>
      <c r="K180" s="4"/>
    </row>
    <row r="181" spans="1:12" ht="23.25">
      <c r="A181" s="18"/>
      <c r="B181" s="3"/>
      <c r="C181" s="3"/>
      <c r="D181" s="4"/>
      <c r="E181" s="4"/>
      <c r="F181" s="19"/>
      <c r="G181" s="19"/>
      <c r="H181" s="19"/>
      <c r="I181" s="19"/>
      <c r="J181" s="3"/>
      <c r="K181" s="3"/>
      <c r="L181" s="4"/>
    </row>
    <row r="182" spans="1:12" ht="23.25">
      <c r="A182" s="18"/>
      <c r="B182" s="3"/>
      <c r="C182" s="3"/>
      <c r="D182" s="4"/>
      <c r="E182" s="4"/>
      <c r="F182" s="19"/>
      <c r="G182" s="19"/>
      <c r="H182" s="19"/>
      <c r="I182" s="19"/>
      <c r="J182" s="3"/>
      <c r="K182" s="3"/>
      <c r="L182" s="4"/>
    </row>
    <row r="183" spans="1:12" ht="23.25">
      <c r="A183" s="3"/>
      <c r="B183" s="3"/>
      <c r="C183" s="3"/>
      <c r="D183" s="4"/>
      <c r="E183" s="4"/>
      <c r="F183" s="22"/>
      <c r="G183" s="22"/>
      <c r="H183" s="22"/>
      <c r="I183" s="22"/>
      <c r="J183" s="22"/>
      <c r="K183" s="22"/>
      <c r="L183" s="4"/>
    </row>
    <row r="184" spans="1:12" ht="23.25">
      <c r="A184" s="3"/>
      <c r="B184" s="3"/>
      <c r="C184" s="3"/>
      <c r="D184" s="4"/>
      <c r="E184" s="4"/>
      <c r="F184" s="22"/>
      <c r="G184" s="22"/>
      <c r="H184" s="22"/>
      <c r="I184" s="22"/>
      <c r="J184" s="22"/>
      <c r="K184" s="22"/>
      <c r="L184" s="4"/>
    </row>
    <row r="185" spans="1:12" ht="23.25">
      <c r="A185" s="3"/>
      <c r="B185" s="3"/>
      <c r="C185" s="3"/>
      <c r="D185" s="4"/>
      <c r="E185" s="4"/>
      <c r="F185" s="22"/>
      <c r="G185" s="22"/>
      <c r="H185" s="22"/>
      <c r="I185" s="22"/>
      <c r="J185" s="4"/>
      <c r="K185" s="4"/>
      <c r="L185" s="4"/>
    </row>
    <row r="186" spans="1:11" ht="23.25">
      <c r="A186" s="3"/>
      <c r="B186" s="3"/>
      <c r="C186" s="3"/>
      <c r="D186" s="4"/>
      <c r="E186" s="4"/>
      <c r="F186" s="22"/>
      <c r="G186" s="22"/>
      <c r="H186" s="22"/>
      <c r="I186" s="22"/>
      <c r="J186" s="4"/>
      <c r="K186" s="4"/>
    </row>
    <row r="187" spans="1:11" ht="23.25">
      <c r="A187" s="21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</row>
    <row r="188" spans="1:11" ht="23.25">
      <c r="A188" s="18"/>
      <c r="B188" s="18"/>
      <c r="C188" s="18"/>
      <c r="D188" s="18"/>
      <c r="E188" s="18"/>
      <c r="F188" s="21"/>
      <c r="G188" s="21"/>
      <c r="H188" s="21"/>
      <c r="I188" s="21"/>
      <c r="J188" s="21"/>
      <c r="K188" s="21"/>
    </row>
    <row r="189" spans="1:11" ht="23.25">
      <c r="A189" s="3"/>
      <c r="B189" s="3"/>
      <c r="C189" s="3"/>
      <c r="D189" s="4"/>
      <c r="E189" s="4"/>
      <c r="F189" s="22"/>
      <c r="G189" s="22"/>
      <c r="H189" s="22"/>
      <c r="I189" s="22"/>
      <c r="J189" s="4"/>
      <c r="K189" s="4"/>
    </row>
    <row r="190" spans="1:11" ht="23.25">
      <c r="A190" s="3"/>
      <c r="B190" s="3"/>
      <c r="C190" s="3"/>
      <c r="D190" s="4"/>
      <c r="E190" s="4"/>
      <c r="F190" s="22"/>
      <c r="G190" s="22"/>
      <c r="H190" s="22"/>
      <c r="I190" s="22"/>
      <c r="J190" s="4"/>
      <c r="K190" s="4"/>
    </row>
    <row r="191" spans="1:11" ht="23.25">
      <c r="A191" s="3"/>
      <c r="B191" s="3"/>
      <c r="C191" s="3"/>
      <c r="D191" s="4"/>
      <c r="E191" s="4"/>
      <c r="F191" s="22"/>
      <c r="G191" s="22"/>
      <c r="H191" s="22"/>
      <c r="I191" s="22"/>
      <c r="J191" s="4"/>
      <c r="K191" s="4"/>
    </row>
    <row r="192" spans="1:11" ht="23.25">
      <c r="A192" s="3"/>
      <c r="B192" s="3"/>
      <c r="C192" s="3"/>
      <c r="D192" s="4"/>
      <c r="E192" s="4"/>
      <c r="F192" s="22"/>
      <c r="G192" s="22"/>
      <c r="H192" s="22"/>
      <c r="I192" s="22"/>
      <c r="J192" s="4"/>
      <c r="K192" s="4"/>
    </row>
    <row r="193" spans="1:11" ht="23.25">
      <c r="A193" s="18"/>
      <c r="B193" s="3"/>
      <c r="C193" s="3"/>
      <c r="D193" s="4"/>
      <c r="E193" s="4"/>
      <c r="F193" s="19"/>
      <c r="G193" s="19"/>
      <c r="H193" s="19"/>
      <c r="I193" s="19"/>
      <c r="J193" s="4"/>
      <c r="K193" s="4"/>
    </row>
    <row r="194" spans="1:11" ht="23.25">
      <c r="A194" s="18"/>
      <c r="B194" s="3"/>
      <c r="C194" s="3"/>
      <c r="D194" s="4"/>
      <c r="E194" s="4"/>
      <c r="F194" s="19"/>
      <c r="G194" s="19"/>
      <c r="H194" s="19"/>
      <c r="I194" s="19"/>
      <c r="J194" s="4"/>
      <c r="K194" s="4"/>
    </row>
    <row r="195" spans="1:11" ht="23.25">
      <c r="A195" s="18"/>
      <c r="B195" s="3"/>
      <c r="C195" s="3"/>
      <c r="D195" s="4"/>
      <c r="E195" s="4"/>
      <c r="F195" s="19"/>
      <c r="G195" s="19"/>
      <c r="H195" s="19"/>
      <c r="I195" s="19"/>
      <c r="J195" s="4"/>
      <c r="K195" s="4"/>
    </row>
    <row r="196" spans="1:11" ht="23.25">
      <c r="A196" s="18"/>
      <c r="B196" s="3"/>
      <c r="C196" s="3"/>
      <c r="D196" s="4"/>
      <c r="E196" s="4"/>
      <c r="F196" s="22"/>
      <c r="G196" s="22"/>
      <c r="H196" s="22"/>
      <c r="I196" s="22"/>
      <c r="J196" s="4"/>
      <c r="K196" s="4"/>
    </row>
    <row r="197" spans="1:11" ht="23.25">
      <c r="A197" s="3"/>
      <c r="B197" s="3"/>
      <c r="C197" s="3"/>
      <c r="D197" s="4"/>
      <c r="E197" s="4"/>
      <c r="F197" s="22"/>
      <c r="G197" s="22"/>
      <c r="H197" s="22"/>
      <c r="I197" s="22"/>
      <c r="J197" s="4"/>
      <c r="K197" s="4"/>
    </row>
    <row r="198" spans="1:11" ht="23.25">
      <c r="A198" s="3"/>
      <c r="B198" s="3"/>
      <c r="C198" s="3"/>
      <c r="D198" s="4"/>
      <c r="E198" s="4"/>
      <c r="F198" s="22"/>
      <c r="G198" s="22"/>
      <c r="H198" s="22"/>
      <c r="I198" s="22"/>
      <c r="J198" s="4"/>
      <c r="K198" s="4"/>
    </row>
    <row r="199" spans="1:11" ht="23.25">
      <c r="A199" s="3"/>
      <c r="B199" s="3"/>
      <c r="C199" s="3"/>
      <c r="D199" s="4"/>
      <c r="E199" s="4"/>
      <c r="F199" s="22"/>
      <c r="G199" s="22"/>
      <c r="H199" s="22"/>
      <c r="I199" s="22"/>
      <c r="J199" s="4"/>
      <c r="K199" s="4"/>
    </row>
    <row r="200" spans="1:11" ht="23.25">
      <c r="A200" s="3"/>
      <c r="B200" s="3"/>
      <c r="C200" s="3"/>
      <c r="D200" s="4"/>
      <c r="E200" s="4"/>
      <c r="F200" s="22"/>
      <c r="G200" s="22"/>
      <c r="H200" s="22"/>
      <c r="I200" s="22"/>
      <c r="J200" s="4"/>
      <c r="K200" s="4"/>
    </row>
    <row r="201" spans="1:11" ht="23.25">
      <c r="A201" s="3"/>
      <c r="B201" s="3"/>
      <c r="C201" s="3"/>
      <c r="D201" s="4"/>
      <c r="E201" s="4"/>
      <c r="F201" s="22"/>
      <c r="G201" s="22"/>
      <c r="H201" s="22"/>
      <c r="I201" s="22"/>
      <c r="J201" s="4"/>
      <c r="K201" s="4"/>
    </row>
    <row r="202" spans="1:11" ht="23.25">
      <c r="A202" s="3"/>
      <c r="B202" s="3"/>
      <c r="C202" s="3"/>
      <c r="D202" s="4"/>
      <c r="E202" s="4"/>
      <c r="F202" s="22"/>
      <c r="G202" s="22"/>
      <c r="H202" s="22"/>
      <c r="I202" s="22"/>
      <c r="J202" s="4"/>
      <c r="K202" s="4"/>
    </row>
    <row r="203" spans="1:11" ht="23.25">
      <c r="A203" s="3"/>
      <c r="B203" s="3"/>
      <c r="C203" s="3"/>
      <c r="D203" s="4"/>
      <c r="E203" s="4"/>
      <c r="F203" s="22"/>
      <c r="G203" s="22"/>
      <c r="H203" s="22"/>
      <c r="I203" s="22"/>
      <c r="J203" s="4"/>
      <c r="K203" s="4"/>
    </row>
    <row r="204" spans="1:11" ht="23.25">
      <c r="A204" s="3"/>
      <c r="B204" s="3"/>
      <c r="C204" s="3"/>
      <c r="D204" s="4"/>
      <c r="E204" s="4"/>
      <c r="F204" s="22"/>
      <c r="G204" s="22"/>
      <c r="H204" s="22"/>
      <c r="I204" s="22"/>
      <c r="J204" s="4"/>
      <c r="K204" s="4"/>
    </row>
    <row r="205" spans="1:11" ht="23.25">
      <c r="A205" s="3"/>
      <c r="B205" s="3"/>
      <c r="C205" s="3"/>
      <c r="D205" s="4"/>
      <c r="E205" s="4"/>
      <c r="F205" s="22"/>
      <c r="G205" s="22"/>
      <c r="H205" s="22"/>
      <c r="I205" s="22"/>
      <c r="J205" s="4"/>
      <c r="K205" s="4"/>
    </row>
    <row r="206" spans="1:11" ht="23.25">
      <c r="A206" s="3"/>
      <c r="B206" s="3"/>
      <c r="C206" s="3"/>
      <c r="D206" s="4"/>
      <c r="E206" s="4"/>
      <c r="F206" s="22"/>
      <c r="G206" s="22"/>
      <c r="H206" s="22"/>
      <c r="I206" s="22"/>
      <c r="J206" s="4"/>
      <c r="K206" s="4"/>
    </row>
    <row r="207" spans="1:11" ht="23.25">
      <c r="A207" s="18"/>
      <c r="B207" s="3"/>
      <c r="C207" s="3"/>
      <c r="D207" s="4"/>
      <c r="E207" s="4"/>
      <c r="F207" s="19"/>
      <c r="G207" s="19"/>
      <c r="H207" s="19"/>
      <c r="I207" s="19"/>
      <c r="J207" s="4"/>
      <c r="K207" s="4"/>
    </row>
    <row r="208" spans="1:11" ht="23.25">
      <c r="A208" s="18"/>
      <c r="B208" s="3"/>
      <c r="C208" s="3"/>
      <c r="D208" s="4"/>
      <c r="E208" s="4"/>
      <c r="F208" s="22"/>
      <c r="G208" s="22"/>
      <c r="H208" s="22"/>
      <c r="I208" s="22"/>
      <c r="J208" s="4"/>
      <c r="K208" s="4"/>
    </row>
    <row r="209" spans="1:11" ht="23.25">
      <c r="A209" s="3"/>
      <c r="B209" s="3"/>
      <c r="C209" s="3"/>
      <c r="D209" s="4"/>
      <c r="E209" s="4"/>
      <c r="F209" s="22"/>
      <c r="G209" s="22"/>
      <c r="H209" s="22"/>
      <c r="I209" s="22"/>
      <c r="J209" s="4"/>
      <c r="K209" s="4"/>
    </row>
    <row r="210" spans="1:11" ht="23.25">
      <c r="A210" s="3"/>
      <c r="B210" s="3"/>
      <c r="C210" s="3"/>
      <c r="D210" s="4"/>
      <c r="E210" s="4"/>
      <c r="F210" s="22"/>
      <c r="G210" s="22"/>
      <c r="H210" s="22"/>
      <c r="I210" s="22"/>
      <c r="J210" s="4"/>
      <c r="K210" s="4"/>
    </row>
    <row r="211" spans="1:11" ht="23.25">
      <c r="A211" s="3"/>
      <c r="B211" s="3"/>
      <c r="C211" s="3"/>
      <c r="D211" s="4"/>
      <c r="E211" s="4"/>
      <c r="F211" s="22"/>
      <c r="G211" s="22"/>
      <c r="H211" s="22"/>
      <c r="I211" s="22"/>
      <c r="J211" s="4"/>
      <c r="K211" s="4"/>
    </row>
    <row r="212" spans="1:11" ht="23.25">
      <c r="A212" s="3"/>
      <c r="B212" s="3"/>
      <c r="C212" s="3"/>
      <c r="D212" s="4"/>
      <c r="E212" s="4"/>
      <c r="F212" s="22"/>
      <c r="G212" s="22"/>
      <c r="H212" s="22"/>
      <c r="I212" s="22"/>
      <c r="J212" s="4"/>
      <c r="K212" s="4"/>
    </row>
    <row r="213" spans="1:11" ht="23.25">
      <c r="A213" s="3"/>
      <c r="B213" s="3"/>
      <c r="C213" s="3"/>
      <c r="D213" s="4"/>
      <c r="E213" s="4"/>
      <c r="F213" s="22"/>
      <c r="G213" s="22"/>
      <c r="H213" s="22"/>
      <c r="I213" s="22"/>
      <c r="J213" s="4"/>
      <c r="K213" s="4"/>
    </row>
    <row r="214" spans="1:11" ht="21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21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21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21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21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21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21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21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21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21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21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21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21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21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21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21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21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21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21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21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21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21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21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21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21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21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21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21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1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1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21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21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21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21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21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21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21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21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21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21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21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21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21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21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21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21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21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21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21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21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21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21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21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21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21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21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21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21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21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21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21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21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21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21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21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21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21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21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21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21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21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21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21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21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21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21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21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21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21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21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21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21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21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21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21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21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21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21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21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21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21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21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21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21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21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21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21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21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21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21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21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21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21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21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1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21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21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21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21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21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21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21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21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21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21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21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21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21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21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21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21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21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21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21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21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21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21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21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21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21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21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21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21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21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21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21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1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21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21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21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21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21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21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21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21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21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21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21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21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21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21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21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21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21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21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21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21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21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21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21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21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21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21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21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21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21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21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21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21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21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21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21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21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21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21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21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21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21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21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21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21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1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21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21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21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21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21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21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21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21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21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21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21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21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21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21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21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21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21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21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21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21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21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21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21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21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21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21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21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21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21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21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21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21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21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21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21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21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21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21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21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21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21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21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21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21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21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21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21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21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21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21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21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21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21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21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21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21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21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21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21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21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21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</sheetData>
  <mergeCells count="38">
    <mergeCell ref="A115:K115"/>
    <mergeCell ref="A116:K116"/>
    <mergeCell ref="A117:K117"/>
    <mergeCell ref="A118:K118"/>
    <mergeCell ref="B119:E119"/>
    <mergeCell ref="F119:K119"/>
    <mergeCell ref="A151:K151"/>
    <mergeCell ref="A150:K150"/>
    <mergeCell ref="A83:K83"/>
    <mergeCell ref="B84:E84"/>
    <mergeCell ref="F84:K84"/>
    <mergeCell ref="B49:E49"/>
    <mergeCell ref="F49:K49"/>
    <mergeCell ref="A80:K80"/>
    <mergeCell ref="A81:K81"/>
    <mergeCell ref="A82:K82"/>
    <mergeCell ref="A45:K45"/>
    <mergeCell ref="A46:K46"/>
    <mergeCell ref="A47:K47"/>
    <mergeCell ref="A48:K48"/>
    <mergeCell ref="B152:E152"/>
    <mergeCell ref="F152:K152"/>
    <mergeCell ref="B187:E187"/>
    <mergeCell ref="F187:K187"/>
    <mergeCell ref="F5:K5"/>
    <mergeCell ref="A1:K1"/>
    <mergeCell ref="A2:K2"/>
    <mergeCell ref="A4:K4"/>
    <mergeCell ref="A3:L3"/>
    <mergeCell ref="A5:A6"/>
    <mergeCell ref="B5:E6"/>
    <mergeCell ref="A40:E40"/>
    <mergeCell ref="A28:A29"/>
    <mergeCell ref="B28:E29"/>
    <mergeCell ref="F28:K28"/>
    <mergeCell ref="A41:E41"/>
    <mergeCell ref="A42:E42"/>
    <mergeCell ref="A43:E43"/>
  </mergeCells>
  <printOptions/>
  <pageMargins left="0.28" right="0.21" top="0.27" bottom="0.51" header="0.19" footer="0.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9"/>
  <sheetViews>
    <sheetView workbookViewId="0" topLeftCell="C4">
      <pane xSplit="11580" topLeftCell="H3" activePane="topLeft" state="split"/>
      <selection pane="topLeft" activeCell="J29" sqref="J29"/>
      <selection pane="topRight" activeCell="H34" sqref="H34"/>
    </sheetView>
  </sheetViews>
  <sheetFormatPr defaultColWidth="9.140625" defaultRowHeight="21.75"/>
  <cols>
    <col min="1" max="1" width="24.421875" style="0" customWidth="1"/>
    <col min="5" max="5" width="14.28125" style="0" customWidth="1"/>
    <col min="6" max="6" width="15.00390625" style="0" customWidth="1"/>
    <col min="7" max="7" width="13.7109375" style="0" customWidth="1"/>
    <col min="8" max="8" width="15.421875" style="0" customWidth="1"/>
    <col min="9" max="9" width="14.140625" style="0" customWidth="1"/>
    <col min="10" max="10" width="13.28125" style="0" customWidth="1"/>
    <col min="11" max="11" width="13.140625" style="0" customWidth="1"/>
  </cols>
  <sheetData>
    <row r="1" spans="1:11" ht="23.2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3.25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2" ht="23.25">
      <c r="A3" s="140" t="s">
        <v>208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1" ht="23.25">
      <c r="A4" s="140" t="s">
        <v>50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3.25">
      <c r="A5" s="132" t="s">
        <v>0</v>
      </c>
      <c r="B5" s="134" t="s">
        <v>1</v>
      </c>
      <c r="C5" s="135"/>
      <c r="D5" s="135"/>
      <c r="E5" s="136"/>
      <c r="F5" s="113"/>
      <c r="G5" s="113"/>
      <c r="H5" s="130" t="s">
        <v>5</v>
      </c>
      <c r="I5" s="130"/>
      <c r="J5" s="130"/>
      <c r="K5" s="131"/>
    </row>
    <row r="6" spans="1:11" ht="23.25">
      <c r="A6" s="133"/>
      <c r="B6" s="137"/>
      <c r="C6" s="138"/>
      <c r="D6" s="138"/>
      <c r="E6" s="139"/>
      <c r="F6" s="17" t="s">
        <v>2</v>
      </c>
      <c r="G6" s="17" t="s">
        <v>209</v>
      </c>
      <c r="H6" s="17" t="s">
        <v>210</v>
      </c>
      <c r="I6" s="17" t="s">
        <v>211</v>
      </c>
      <c r="J6" s="41" t="s">
        <v>3</v>
      </c>
      <c r="K6" s="17" t="s">
        <v>4</v>
      </c>
    </row>
    <row r="7" spans="1:11" ht="23.25">
      <c r="A7" s="16" t="s">
        <v>44</v>
      </c>
      <c r="B7" s="14"/>
      <c r="C7" s="18"/>
      <c r="D7" s="18"/>
      <c r="E7" s="23"/>
      <c r="F7" s="48">
        <f>F8+F36</f>
        <v>5811722</v>
      </c>
      <c r="G7" s="48">
        <f>G8+G36</f>
        <v>0</v>
      </c>
      <c r="H7" s="48">
        <f>H8+H36</f>
        <v>0</v>
      </c>
      <c r="I7" s="112">
        <f aca="true" t="shared" si="0" ref="I7:I23">SUM(F7:H7)</f>
        <v>5811722</v>
      </c>
      <c r="J7" s="48">
        <f>J8+J36</f>
        <v>103185</v>
      </c>
      <c r="K7" s="112">
        <f aca="true" t="shared" si="1" ref="K7:K23">I7-J7</f>
        <v>5708537</v>
      </c>
    </row>
    <row r="8" spans="1:11" ht="23.25">
      <c r="A8" s="16" t="s">
        <v>42</v>
      </c>
      <c r="B8" s="2"/>
      <c r="C8" s="3"/>
      <c r="D8" s="3"/>
      <c r="E8" s="5"/>
      <c r="F8" s="48">
        <f>F9+F12+F15</f>
        <v>1146722</v>
      </c>
      <c r="G8" s="48">
        <f>G9+G12+G15</f>
        <v>0</v>
      </c>
      <c r="H8" s="48">
        <f>H9+H12+H15</f>
        <v>0</v>
      </c>
      <c r="I8" s="48">
        <f t="shared" si="0"/>
        <v>1146722</v>
      </c>
      <c r="J8" s="48">
        <f>J9+J12+J15</f>
        <v>103185</v>
      </c>
      <c r="K8" s="112">
        <f t="shared" si="1"/>
        <v>1043537</v>
      </c>
    </row>
    <row r="9" spans="1:11" ht="23.25">
      <c r="A9" s="16" t="s">
        <v>6</v>
      </c>
      <c r="B9" s="2"/>
      <c r="C9" s="3"/>
      <c r="D9" s="3"/>
      <c r="E9" s="5"/>
      <c r="F9" s="68">
        <f>SUM(F10:F11)</f>
        <v>258120</v>
      </c>
      <c r="G9" s="48">
        <f>SUM(G10:G11)</f>
        <v>0</v>
      </c>
      <c r="H9" s="48">
        <f>SUM(H10:H11)</f>
        <v>0</v>
      </c>
      <c r="I9" s="48">
        <f t="shared" si="0"/>
        <v>258120</v>
      </c>
      <c r="J9" s="48">
        <f>SUM(J10:J11)</f>
        <v>63720</v>
      </c>
      <c r="K9" s="112">
        <f t="shared" si="1"/>
        <v>194400</v>
      </c>
    </row>
    <row r="10" spans="1:11" ht="23.25">
      <c r="A10" s="16"/>
      <c r="B10" s="2" t="s">
        <v>7</v>
      </c>
      <c r="C10" s="3"/>
      <c r="D10" s="3"/>
      <c r="E10" s="5"/>
      <c r="F10" s="47">
        <v>246120</v>
      </c>
      <c r="G10" s="50">
        <v>0</v>
      </c>
      <c r="H10" s="46">
        <v>0</v>
      </c>
      <c r="I10" s="46">
        <f t="shared" si="0"/>
        <v>246120</v>
      </c>
      <c r="J10" s="47">
        <v>60720</v>
      </c>
      <c r="K10" s="100">
        <f t="shared" si="1"/>
        <v>185400</v>
      </c>
    </row>
    <row r="11" spans="1:11" ht="23.25">
      <c r="A11" s="20"/>
      <c r="B11" s="6" t="s">
        <v>8</v>
      </c>
      <c r="C11" s="7"/>
      <c r="D11" s="7"/>
      <c r="E11" s="8"/>
      <c r="F11" s="43">
        <v>12000</v>
      </c>
      <c r="G11" s="49">
        <v>0</v>
      </c>
      <c r="H11" s="53">
        <v>0</v>
      </c>
      <c r="I11" s="53">
        <f t="shared" si="0"/>
        <v>12000</v>
      </c>
      <c r="J11" s="43">
        <v>3000</v>
      </c>
      <c r="K11" s="100">
        <f t="shared" si="1"/>
        <v>9000</v>
      </c>
    </row>
    <row r="12" spans="1:11" ht="23.25">
      <c r="A12" s="16" t="s">
        <v>9</v>
      </c>
      <c r="B12" s="24"/>
      <c r="C12" s="24"/>
      <c r="D12" s="24"/>
      <c r="E12" s="25"/>
      <c r="F12" s="48">
        <f>SUM(F13:F14)</f>
        <v>88202</v>
      </c>
      <c r="G12" s="48">
        <f>SUM(G13:G14)</f>
        <v>0</v>
      </c>
      <c r="H12" s="48">
        <f>SUM(H13:H14)</f>
        <v>0</v>
      </c>
      <c r="I12" s="48">
        <f t="shared" si="0"/>
        <v>88202</v>
      </c>
      <c r="J12" s="48">
        <f>SUM(J13:J14)</f>
        <v>23100</v>
      </c>
      <c r="K12" s="112">
        <f t="shared" si="1"/>
        <v>65102</v>
      </c>
    </row>
    <row r="13" spans="1:11" ht="23.25">
      <c r="A13" s="16"/>
      <c r="B13" s="3" t="s">
        <v>9</v>
      </c>
      <c r="C13" s="3"/>
      <c r="D13" s="3"/>
      <c r="E13" s="5"/>
      <c r="F13" s="47">
        <v>70262</v>
      </c>
      <c r="G13" s="50">
        <v>0</v>
      </c>
      <c r="H13" s="46">
        <v>0</v>
      </c>
      <c r="I13" s="46">
        <f t="shared" si="0"/>
        <v>70262</v>
      </c>
      <c r="J13" s="47">
        <v>17910</v>
      </c>
      <c r="K13" s="100">
        <f t="shared" si="1"/>
        <v>52352</v>
      </c>
    </row>
    <row r="14" spans="1:11" ht="23.25">
      <c r="A14" s="20"/>
      <c r="B14" s="6" t="s">
        <v>62</v>
      </c>
      <c r="C14" s="7"/>
      <c r="D14" s="7"/>
      <c r="E14" s="8"/>
      <c r="F14" s="43">
        <v>17940</v>
      </c>
      <c r="G14" s="49">
        <v>0</v>
      </c>
      <c r="H14" s="53">
        <v>0</v>
      </c>
      <c r="I14" s="53">
        <f t="shared" si="0"/>
        <v>17940</v>
      </c>
      <c r="J14" s="53">
        <v>5190</v>
      </c>
      <c r="K14" s="100">
        <f t="shared" si="1"/>
        <v>12750</v>
      </c>
    </row>
    <row r="15" spans="1:11" ht="23.25">
      <c r="A15" s="16" t="s">
        <v>10</v>
      </c>
      <c r="B15" s="2"/>
      <c r="C15" s="3"/>
      <c r="D15" s="3"/>
      <c r="E15" s="5"/>
      <c r="F15" s="90">
        <f>F16+F21+F31</f>
        <v>800400</v>
      </c>
      <c r="G15" s="90">
        <f>G16+G21+G31</f>
        <v>0</v>
      </c>
      <c r="H15" s="90">
        <f>H16+H21+H31</f>
        <v>0</v>
      </c>
      <c r="I15" s="58">
        <f t="shared" si="0"/>
        <v>800400</v>
      </c>
      <c r="J15" s="90">
        <f>J16+J21+J31</f>
        <v>16365</v>
      </c>
      <c r="K15" s="112">
        <f t="shared" si="1"/>
        <v>784035</v>
      </c>
    </row>
    <row r="16" spans="1:11" ht="23.25">
      <c r="A16" s="16" t="s">
        <v>58</v>
      </c>
      <c r="B16" s="14"/>
      <c r="C16" s="3"/>
      <c r="D16" s="3"/>
      <c r="E16" s="5"/>
      <c r="F16" s="48">
        <f>SUM(F17:F20)</f>
        <v>95400</v>
      </c>
      <c r="G16" s="48">
        <f>SUM(G17:G20)</f>
        <v>0</v>
      </c>
      <c r="H16" s="48">
        <f>SUM(H17:H20)</f>
        <v>0</v>
      </c>
      <c r="I16" s="58">
        <f t="shared" si="0"/>
        <v>95400</v>
      </c>
      <c r="J16" s="48">
        <f>SUM(J17:J20)</f>
        <v>10285</v>
      </c>
      <c r="K16" s="112">
        <f t="shared" si="1"/>
        <v>85115</v>
      </c>
    </row>
    <row r="17" spans="1:11" ht="23.25">
      <c r="A17" s="16"/>
      <c r="B17" s="2" t="s">
        <v>23</v>
      </c>
      <c r="C17" s="3"/>
      <c r="D17" s="3"/>
      <c r="E17" s="5"/>
      <c r="F17" s="47">
        <v>10000</v>
      </c>
      <c r="G17" s="50">
        <v>0</v>
      </c>
      <c r="H17" s="46">
        <v>0</v>
      </c>
      <c r="I17" s="46">
        <f t="shared" si="0"/>
        <v>10000</v>
      </c>
      <c r="J17" s="46">
        <v>0</v>
      </c>
      <c r="K17" s="100">
        <f t="shared" si="1"/>
        <v>10000</v>
      </c>
    </row>
    <row r="18" spans="1:11" ht="23.25">
      <c r="A18" s="45"/>
      <c r="B18" s="3" t="s">
        <v>14</v>
      </c>
      <c r="C18" s="3"/>
      <c r="D18" s="3"/>
      <c r="E18" s="5"/>
      <c r="F18" s="47">
        <v>12000</v>
      </c>
      <c r="G18" s="51">
        <v>0</v>
      </c>
      <c r="H18" s="47">
        <v>0</v>
      </c>
      <c r="I18" s="47">
        <f t="shared" si="0"/>
        <v>12000</v>
      </c>
      <c r="J18" s="47">
        <v>4960</v>
      </c>
      <c r="K18" s="100">
        <f t="shared" si="1"/>
        <v>7040</v>
      </c>
    </row>
    <row r="19" spans="1:11" ht="23.25">
      <c r="A19" s="10"/>
      <c r="B19" s="3" t="s">
        <v>15</v>
      </c>
      <c r="C19" s="3"/>
      <c r="D19" s="3"/>
      <c r="E19" s="5"/>
      <c r="F19" s="47">
        <v>50000</v>
      </c>
      <c r="G19" s="51">
        <v>0</v>
      </c>
      <c r="H19" s="47">
        <v>0</v>
      </c>
      <c r="I19" s="47">
        <f t="shared" si="0"/>
        <v>50000</v>
      </c>
      <c r="J19" s="47">
        <v>1425</v>
      </c>
      <c r="K19" s="100">
        <f t="shared" si="1"/>
        <v>48575</v>
      </c>
    </row>
    <row r="20" spans="1:11" ht="23.25">
      <c r="A20" s="11"/>
      <c r="B20" s="7" t="s">
        <v>13</v>
      </c>
      <c r="C20" s="7"/>
      <c r="D20" s="7"/>
      <c r="E20" s="8"/>
      <c r="F20" s="43">
        <v>23400</v>
      </c>
      <c r="G20" s="52">
        <v>0</v>
      </c>
      <c r="H20" s="43">
        <v>0</v>
      </c>
      <c r="I20" s="43">
        <f t="shared" si="0"/>
        <v>23400</v>
      </c>
      <c r="J20" s="43">
        <v>3900</v>
      </c>
      <c r="K20" s="66">
        <f t="shared" si="1"/>
        <v>19500</v>
      </c>
    </row>
    <row r="21" spans="1:11" ht="23.25">
      <c r="A21" s="16" t="s">
        <v>57</v>
      </c>
      <c r="B21" s="18"/>
      <c r="C21" s="3"/>
      <c r="D21" s="3"/>
      <c r="E21" s="5"/>
      <c r="F21" s="48">
        <f>SUM(F22:F29)</f>
        <v>510000</v>
      </c>
      <c r="G21" s="48">
        <f>SUM(G22:G29)</f>
        <v>0</v>
      </c>
      <c r="H21" s="48">
        <f>SUM(H22:H29)</f>
        <v>0</v>
      </c>
      <c r="I21" s="123">
        <f t="shared" si="0"/>
        <v>510000</v>
      </c>
      <c r="J21" s="48">
        <f>SUM(J22:J29)</f>
        <v>6080</v>
      </c>
      <c r="K21" s="112">
        <f t="shared" si="1"/>
        <v>503920</v>
      </c>
    </row>
    <row r="22" spans="1:11" ht="23.25">
      <c r="A22" s="8" t="s">
        <v>17</v>
      </c>
      <c r="B22" s="7" t="s">
        <v>79</v>
      </c>
      <c r="C22" s="7"/>
      <c r="D22" s="7"/>
      <c r="E22" s="8"/>
      <c r="F22" s="43">
        <v>30000</v>
      </c>
      <c r="G22" s="52">
        <v>0</v>
      </c>
      <c r="H22" s="57">
        <v>0</v>
      </c>
      <c r="I22" s="57">
        <f t="shared" si="0"/>
        <v>30000</v>
      </c>
      <c r="J22" s="57">
        <v>0</v>
      </c>
      <c r="K22" s="112">
        <f t="shared" si="1"/>
        <v>30000</v>
      </c>
    </row>
    <row r="23" spans="1:11" ht="23.25">
      <c r="A23" s="36" t="s">
        <v>67</v>
      </c>
      <c r="B23" s="3" t="s">
        <v>63</v>
      </c>
      <c r="C23" s="3"/>
      <c r="D23" s="3"/>
      <c r="E23" s="5"/>
      <c r="F23" s="47">
        <v>30000</v>
      </c>
      <c r="G23" s="51">
        <v>0</v>
      </c>
      <c r="H23" s="47">
        <v>0</v>
      </c>
      <c r="I23" s="47">
        <f t="shared" si="0"/>
        <v>30000</v>
      </c>
      <c r="J23" s="47">
        <v>0</v>
      </c>
      <c r="K23" s="100">
        <f t="shared" si="1"/>
        <v>30000</v>
      </c>
    </row>
    <row r="24" spans="1:11" ht="23.25">
      <c r="A24" s="71" t="s">
        <v>68</v>
      </c>
      <c r="B24" s="6"/>
      <c r="C24" s="7"/>
      <c r="D24" s="7"/>
      <c r="E24" s="8"/>
      <c r="F24" s="52"/>
      <c r="G24" s="52"/>
      <c r="H24" s="43"/>
      <c r="I24" s="43"/>
      <c r="J24" s="43"/>
      <c r="K24" s="43"/>
    </row>
    <row r="25" spans="1:11" ht="23.25">
      <c r="A25" s="44"/>
      <c r="B25" s="3"/>
      <c r="C25" s="3"/>
      <c r="D25" s="3"/>
      <c r="E25" s="3"/>
      <c r="F25" s="50"/>
      <c r="G25" s="50"/>
      <c r="H25" s="50"/>
      <c r="I25" s="50"/>
      <c r="J25" s="50"/>
      <c r="K25" s="50"/>
    </row>
    <row r="26" spans="1:11" ht="23.25">
      <c r="A26" s="132" t="s">
        <v>0</v>
      </c>
      <c r="B26" s="134" t="s">
        <v>1</v>
      </c>
      <c r="C26" s="135"/>
      <c r="D26" s="135"/>
      <c r="E26" s="136"/>
      <c r="F26" s="118"/>
      <c r="G26" s="113"/>
      <c r="H26" s="149" t="s">
        <v>5</v>
      </c>
      <c r="I26" s="150"/>
      <c r="J26" s="150"/>
      <c r="K26" s="151"/>
    </row>
    <row r="27" spans="1:11" ht="23.25">
      <c r="A27" s="133"/>
      <c r="B27" s="137"/>
      <c r="C27" s="138"/>
      <c r="D27" s="138"/>
      <c r="E27" s="139"/>
      <c r="F27" s="17" t="s">
        <v>2</v>
      </c>
      <c r="G27" s="17" t="s">
        <v>209</v>
      </c>
      <c r="H27" s="17" t="s">
        <v>210</v>
      </c>
      <c r="I27" s="17" t="s">
        <v>211</v>
      </c>
      <c r="J27" s="41" t="s">
        <v>3</v>
      </c>
      <c r="K27" s="17" t="s">
        <v>4</v>
      </c>
    </row>
    <row r="28" spans="1:11" ht="23.25">
      <c r="A28" s="36" t="s">
        <v>134</v>
      </c>
      <c r="B28" s="2" t="s">
        <v>84</v>
      </c>
      <c r="C28" s="18"/>
      <c r="D28" s="18"/>
      <c r="E28" s="23"/>
      <c r="F28" s="115">
        <v>50000</v>
      </c>
      <c r="G28" s="123">
        <v>0</v>
      </c>
      <c r="H28" s="47">
        <v>0</v>
      </c>
      <c r="I28" s="47">
        <f>SUM(F28:H28)</f>
        <v>50000</v>
      </c>
      <c r="J28" s="47">
        <v>6080</v>
      </c>
      <c r="K28" s="100">
        <f aca="true" t="shared" si="2" ref="K28:K34">I28-J28</f>
        <v>43920</v>
      </c>
    </row>
    <row r="29" spans="1:11" ht="23.25">
      <c r="A29" s="36" t="s">
        <v>135</v>
      </c>
      <c r="B29" s="2" t="s">
        <v>136</v>
      </c>
      <c r="C29" s="18"/>
      <c r="D29" s="18"/>
      <c r="E29" s="23"/>
      <c r="F29" s="115">
        <v>400000</v>
      </c>
      <c r="G29" s="123">
        <v>0</v>
      </c>
      <c r="H29" s="47">
        <v>0</v>
      </c>
      <c r="I29" s="47">
        <f>SUM(F29:H29)</f>
        <v>400000</v>
      </c>
      <c r="J29" s="47">
        <v>0</v>
      </c>
      <c r="K29" s="100">
        <f t="shared" si="2"/>
        <v>400000</v>
      </c>
    </row>
    <row r="30" spans="1:11" ht="23.25">
      <c r="A30" s="20"/>
      <c r="B30" s="6" t="s">
        <v>137</v>
      </c>
      <c r="C30" s="38"/>
      <c r="D30" s="38"/>
      <c r="E30" s="39"/>
      <c r="F30" s="55"/>
      <c r="G30" s="55"/>
      <c r="H30" s="43"/>
      <c r="I30" s="43"/>
      <c r="J30" s="43"/>
      <c r="K30" s="66">
        <f t="shared" si="2"/>
        <v>0</v>
      </c>
    </row>
    <row r="31" spans="1:11" ht="23.25">
      <c r="A31" s="16" t="s">
        <v>56</v>
      </c>
      <c r="B31" s="14"/>
      <c r="C31" s="3"/>
      <c r="D31" s="3"/>
      <c r="E31" s="5"/>
      <c r="F31" s="48">
        <f>SUM(F32:F34)</f>
        <v>195000</v>
      </c>
      <c r="G31" s="48">
        <f>SUM(G32:G34)</f>
        <v>0</v>
      </c>
      <c r="H31" s="48">
        <f>SUM(H32:H34)</f>
        <v>0</v>
      </c>
      <c r="I31" s="61">
        <f>SUM(F31:H31)</f>
        <v>195000</v>
      </c>
      <c r="J31" s="48">
        <f>SUM(J32:J34)</f>
        <v>0</v>
      </c>
      <c r="K31" s="112">
        <f t="shared" si="2"/>
        <v>195000</v>
      </c>
    </row>
    <row r="32" spans="1:11" ht="23.25">
      <c r="A32" s="16"/>
      <c r="B32" s="2" t="s">
        <v>29</v>
      </c>
      <c r="C32" s="3"/>
      <c r="D32" s="3"/>
      <c r="E32" s="5"/>
      <c r="F32" s="51">
        <v>15000</v>
      </c>
      <c r="G32" s="51">
        <v>0</v>
      </c>
      <c r="H32" s="62">
        <v>0</v>
      </c>
      <c r="I32" s="62">
        <f>SUM(F32:H32)</f>
        <v>15000</v>
      </c>
      <c r="J32" s="50">
        <v>0</v>
      </c>
      <c r="K32" s="59">
        <f t="shared" si="2"/>
        <v>15000</v>
      </c>
    </row>
    <row r="33" spans="1:11" ht="23.25">
      <c r="A33" s="16"/>
      <c r="B33" s="2" t="s">
        <v>32</v>
      </c>
      <c r="C33" s="3"/>
      <c r="D33" s="3"/>
      <c r="E33" s="5"/>
      <c r="F33" s="51">
        <v>150000</v>
      </c>
      <c r="G33" s="51">
        <v>0</v>
      </c>
      <c r="H33" s="47">
        <v>0</v>
      </c>
      <c r="I33" s="47">
        <f>SUM(F33:H33)</f>
        <v>150000</v>
      </c>
      <c r="J33" s="50">
        <v>0</v>
      </c>
      <c r="K33" s="100">
        <f t="shared" si="2"/>
        <v>150000</v>
      </c>
    </row>
    <row r="34" spans="1:11" ht="23.25">
      <c r="A34" s="16"/>
      <c r="B34" s="2" t="s">
        <v>60</v>
      </c>
      <c r="C34" s="3"/>
      <c r="D34" s="3"/>
      <c r="E34" s="5"/>
      <c r="F34" s="51">
        <v>30000</v>
      </c>
      <c r="G34" s="51">
        <v>0</v>
      </c>
      <c r="H34" s="47">
        <v>0</v>
      </c>
      <c r="I34" s="47">
        <f>SUM(F34:H34)</f>
        <v>30000</v>
      </c>
      <c r="J34" s="47">
        <v>0</v>
      </c>
      <c r="K34" s="100">
        <f t="shared" si="2"/>
        <v>30000</v>
      </c>
    </row>
    <row r="35" spans="1:11" ht="23.25">
      <c r="A35" s="20"/>
      <c r="B35" s="6"/>
      <c r="C35" s="7"/>
      <c r="D35" s="7"/>
      <c r="E35" s="8"/>
      <c r="F35" s="52"/>
      <c r="G35" s="52"/>
      <c r="H35" s="43"/>
      <c r="I35" s="43"/>
      <c r="J35" s="43"/>
      <c r="K35" s="43"/>
    </row>
    <row r="36" spans="1:11" ht="23.25">
      <c r="A36" s="16" t="s">
        <v>43</v>
      </c>
      <c r="B36" s="2"/>
      <c r="C36" s="3"/>
      <c r="D36" s="4"/>
      <c r="E36" s="13"/>
      <c r="F36" s="90">
        <f>F37+F39</f>
        <v>4665000</v>
      </c>
      <c r="G36" s="124"/>
      <c r="H36" s="61">
        <v>0</v>
      </c>
      <c r="I36" s="61">
        <f aca="true" t="shared" si="3" ref="I36:I50">SUM(F36:H36)</f>
        <v>4665000</v>
      </c>
      <c r="J36" s="90">
        <f>J37+J39</f>
        <v>0</v>
      </c>
      <c r="K36" s="66">
        <f aca="true" t="shared" si="4" ref="K36:K44">I36-J36</f>
        <v>4665000</v>
      </c>
    </row>
    <row r="37" spans="1:11" ht="23.25">
      <c r="A37" s="16" t="s">
        <v>138</v>
      </c>
      <c r="B37" s="2"/>
      <c r="C37" s="3"/>
      <c r="D37" s="4"/>
      <c r="E37" s="13"/>
      <c r="F37" s="48">
        <f>F38</f>
        <v>40000</v>
      </c>
      <c r="G37" s="48">
        <f>SUM(G38:G38)</f>
        <v>0</v>
      </c>
      <c r="H37" s="48">
        <f>SUM(H38:H38)</f>
        <v>0</v>
      </c>
      <c r="I37" s="61">
        <f t="shared" si="3"/>
        <v>40000</v>
      </c>
      <c r="J37" s="48">
        <f>J38+J40</f>
        <v>0</v>
      </c>
      <c r="K37" s="112">
        <f t="shared" si="4"/>
        <v>40000</v>
      </c>
    </row>
    <row r="38" spans="1:11" ht="23.25">
      <c r="A38" s="16"/>
      <c r="B38" s="2" t="s">
        <v>139</v>
      </c>
      <c r="C38" s="3"/>
      <c r="D38" s="4"/>
      <c r="E38" s="13"/>
      <c r="F38" s="124">
        <v>40000</v>
      </c>
      <c r="G38" s="127">
        <v>0</v>
      </c>
      <c r="H38" s="47">
        <v>0</v>
      </c>
      <c r="I38" s="51">
        <f t="shared" si="3"/>
        <v>40000</v>
      </c>
      <c r="J38" s="51">
        <v>0</v>
      </c>
      <c r="K38" s="112">
        <f t="shared" si="4"/>
        <v>40000</v>
      </c>
    </row>
    <row r="39" spans="1:11" ht="23.25">
      <c r="A39" s="67" t="s">
        <v>39</v>
      </c>
      <c r="B39" s="3"/>
      <c r="C39" s="3"/>
      <c r="D39" s="4"/>
      <c r="E39" s="13"/>
      <c r="F39" s="48">
        <f>SUM(F40:F54)</f>
        <v>4625000</v>
      </c>
      <c r="G39" s="48">
        <f>SUM(G40:G54)</f>
        <v>0</v>
      </c>
      <c r="H39" s="48">
        <f>SUM(H40:H54)</f>
        <v>0</v>
      </c>
      <c r="I39" s="48">
        <f t="shared" si="3"/>
        <v>4625000</v>
      </c>
      <c r="J39" s="48">
        <f>SUM(J40:J54)</f>
        <v>0</v>
      </c>
      <c r="K39" s="112">
        <f t="shared" si="4"/>
        <v>4625000</v>
      </c>
    </row>
    <row r="40" spans="1:11" ht="23.25">
      <c r="A40" s="10"/>
      <c r="B40" s="74" t="s">
        <v>214</v>
      </c>
      <c r="C40" s="74"/>
      <c r="D40" s="75"/>
      <c r="E40" s="86"/>
      <c r="F40" s="125">
        <v>450000</v>
      </c>
      <c r="G40" s="125">
        <v>0</v>
      </c>
      <c r="H40" s="47">
        <v>0</v>
      </c>
      <c r="I40" s="62">
        <f t="shared" si="3"/>
        <v>450000</v>
      </c>
      <c r="J40" s="51">
        <v>0</v>
      </c>
      <c r="K40" s="59">
        <f t="shared" si="4"/>
        <v>450000</v>
      </c>
    </row>
    <row r="41" spans="1:11" ht="23.25">
      <c r="A41" s="10"/>
      <c r="B41" s="74" t="s">
        <v>215</v>
      </c>
      <c r="C41" s="74"/>
      <c r="D41" s="75"/>
      <c r="E41" s="86"/>
      <c r="F41" s="125">
        <v>110000</v>
      </c>
      <c r="G41" s="125">
        <v>0</v>
      </c>
      <c r="H41" s="47">
        <v>0</v>
      </c>
      <c r="I41" s="47">
        <f t="shared" si="3"/>
        <v>110000</v>
      </c>
      <c r="J41" s="50">
        <v>0</v>
      </c>
      <c r="K41" s="100">
        <f t="shared" si="4"/>
        <v>110000</v>
      </c>
    </row>
    <row r="42" spans="1:11" ht="23.25">
      <c r="A42" s="10"/>
      <c r="B42" s="74" t="s">
        <v>216</v>
      </c>
      <c r="C42" s="74"/>
      <c r="D42" s="75"/>
      <c r="E42" s="86"/>
      <c r="F42" s="125">
        <v>340000</v>
      </c>
      <c r="G42" s="125">
        <v>0</v>
      </c>
      <c r="H42" s="47">
        <v>0</v>
      </c>
      <c r="I42" s="47">
        <f t="shared" si="3"/>
        <v>340000</v>
      </c>
      <c r="J42" s="50">
        <v>0</v>
      </c>
      <c r="K42" s="100">
        <f t="shared" si="4"/>
        <v>340000</v>
      </c>
    </row>
    <row r="43" spans="1:11" ht="23.25">
      <c r="A43" s="16"/>
      <c r="B43" s="74" t="s">
        <v>217</v>
      </c>
      <c r="C43" s="74"/>
      <c r="D43" s="75"/>
      <c r="E43" s="86"/>
      <c r="F43" s="125">
        <v>450000</v>
      </c>
      <c r="G43" s="125">
        <v>0</v>
      </c>
      <c r="H43" s="47">
        <v>0</v>
      </c>
      <c r="I43" s="47">
        <f t="shared" si="3"/>
        <v>450000</v>
      </c>
      <c r="J43" s="50">
        <v>0</v>
      </c>
      <c r="K43" s="100">
        <f t="shared" si="4"/>
        <v>450000</v>
      </c>
    </row>
    <row r="44" spans="1:11" ht="23.25">
      <c r="A44" s="16"/>
      <c r="B44" s="74" t="s">
        <v>218</v>
      </c>
      <c r="C44" s="74"/>
      <c r="D44" s="75"/>
      <c r="E44" s="86"/>
      <c r="F44" s="125">
        <v>450000</v>
      </c>
      <c r="G44" s="125">
        <v>0</v>
      </c>
      <c r="H44" s="47">
        <v>0</v>
      </c>
      <c r="I44" s="47">
        <f t="shared" si="3"/>
        <v>450000</v>
      </c>
      <c r="J44" s="50">
        <v>0</v>
      </c>
      <c r="K44" s="100">
        <f t="shared" si="4"/>
        <v>450000</v>
      </c>
    </row>
    <row r="45" spans="1:11" ht="23.25">
      <c r="A45" s="16"/>
      <c r="B45" s="74" t="s">
        <v>219</v>
      </c>
      <c r="C45" s="74"/>
      <c r="D45" s="75"/>
      <c r="E45" s="86"/>
      <c r="F45" s="125">
        <v>450000</v>
      </c>
      <c r="G45" s="125">
        <v>0</v>
      </c>
      <c r="H45" s="47">
        <v>0</v>
      </c>
      <c r="I45" s="47">
        <f t="shared" si="3"/>
        <v>450000</v>
      </c>
      <c r="J45" s="50">
        <v>0</v>
      </c>
      <c r="K45" s="100">
        <f aca="true" t="shared" si="5" ref="K45:K50">I45-J45</f>
        <v>450000</v>
      </c>
    </row>
    <row r="46" spans="1:11" ht="23.25">
      <c r="A46" s="16"/>
      <c r="B46" s="74" t="s">
        <v>220</v>
      </c>
      <c r="C46" s="74"/>
      <c r="D46" s="75"/>
      <c r="E46" s="86"/>
      <c r="F46" s="125">
        <v>450000</v>
      </c>
      <c r="G46" s="125">
        <v>0</v>
      </c>
      <c r="H46" s="47">
        <v>0</v>
      </c>
      <c r="I46" s="47">
        <f t="shared" si="3"/>
        <v>450000</v>
      </c>
      <c r="J46" s="50">
        <v>0</v>
      </c>
      <c r="K46" s="100">
        <f t="shared" si="5"/>
        <v>450000</v>
      </c>
    </row>
    <row r="47" spans="1:11" ht="23.25">
      <c r="A47" s="16"/>
      <c r="B47" s="74" t="s">
        <v>221</v>
      </c>
      <c r="C47" s="74"/>
      <c r="D47" s="75"/>
      <c r="E47" s="86"/>
      <c r="F47" s="125">
        <v>450000</v>
      </c>
      <c r="G47" s="125">
        <v>0</v>
      </c>
      <c r="H47" s="47">
        <v>0</v>
      </c>
      <c r="I47" s="51">
        <f t="shared" si="3"/>
        <v>450000</v>
      </c>
      <c r="J47" s="50">
        <v>0</v>
      </c>
      <c r="K47" s="100">
        <f t="shared" si="5"/>
        <v>450000</v>
      </c>
    </row>
    <row r="48" spans="1:11" ht="23.25">
      <c r="A48" s="16"/>
      <c r="B48" s="74" t="s">
        <v>222</v>
      </c>
      <c r="C48" s="74"/>
      <c r="D48" s="75"/>
      <c r="E48" s="86"/>
      <c r="F48" s="125">
        <v>440000</v>
      </c>
      <c r="G48" s="125">
        <v>0</v>
      </c>
      <c r="H48" s="47">
        <v>0</v>
      </c>
      <c r="I48" s="47">
        <f t="shared" si="3"/>
        <v>440000</v>
      </c>
      <c r="J48" s="50">
        <v>0</v>
      </c>
      <c r="K48" s="100">
        <f t="shared" si="5"/>
        <v>440000</v>
      </c>
    </row>
    <row r="49" spans="1:11" ht="23.25">
      <c r="A49" s="16"/>
      <c r="B49" s="74" t="s">
        <v>223</v>
      </c>
      <c r="C49" s="74"/>
      <c r="D49" s="75"/>
      <c r="E49" s="86"/>
      <c r="F49" s="125">
        <v>450000</v>
      </c>
      <c r="G49" s="125">
        <v>0</v>
      </c>
      <c r="H49" s="47">
        <v>0</v>
      </c>
      <c r="I49" s="47">
        <f t="shared" si="3"/>
        <v>450000</v>
      </c>
      <c r="J49" s="50">
        <v>0</v>
      </c>
      <c r="K49" s="100">
        <f t="shared" si="5"/>
        <v>450000</v>
      </c>
    </row>
    <row r="50" spans="1:11" ht="23.25">
      <c r="A50" s="20"/>
      <c r="B50" s="128" t="s">
        <v>140</v>
      </c>
      <c r="C50" s="87"/>
      <c r="D50" s="88"/>
      <c r="E50" s="89"/>
      <c r="F50" s="126">
        <v>338000</v>
      </c>
      <c r="G50" s="126">
        <v>0</v>
      </c>
      <c r="H50" s="43">
        <v>0</v>
      </c>
      <c r="I50" s="43">
        <f t="shared" si="3"/>
        <v>338000</v>
      </c>
      <c r="J50" s="49">
        <v>0</v>
      </c>
      <c r="K50" s="66">
        <f t="shared" si="5"/>
        <v>338000</v>
      </c>
    </row>
    <row r="51" spans="1:11" ht="23.25">
      <c r="A51" s="132" t="s">
        <v>0</v>
      </c>
      <c r="B51" s="134" t="s">
        <v>1</v>
      </c>
      <c r="C51" s="135"/>
      <c r="D51" s="135"/>
      <c r="E51" s="136"/>
      <c r="F51" s="113"/>
      <c r="G51" s="113"/>
      <c r="H51" s="149" t="s">
        <v>5</v>
      </c>
      <c r="I51" s="150"/>
      <c r="J51" s="150"/>
      <c r="K51" s="151"/>
    </row>
    <row r="52" spans="1:11" ht="23.25">
      <c r="A52" s="133"/>
      <c r="B52" s="137"/>
      <c r="C52" s="138"/>
      <c r="D52" s="138"/>
      <c r="E52" s="139"/>
      <c r="F52" s="17" t="s">
        <v>2</v>
      </c>
      <c r="G52" s="17" t="s">
        <v>209</v>
      </c>
      <c r="H52" s="17" t="s">
        <v>210</v>
      </c>
      <c r="I52" s="17" t="s">
        <v>211</v>
      </c>
      <c r="J52" s="41" t="s">
        <v>3</v>
      </c>
      <c r="K52" s="17" t="s">
        <v>4</v>
      </c>
    </row>
    <row r="53" spans="1:11" ht="23.25">
      <c r="A53" s="16"/>
      <c r="B53" s="74" t="s">
        <v>224</v>
      </c>
      <c r="C53" s="74"/>
      <c r="D53" s="75"/>
      <c r="E53" s="86"/>
      <c r="F53" s="125">
        <v>112000</v>
      </c>
      <c r="G53" s="125">
        <v>0</v>
      </c>
      <c r="H53" s="47">
        <v>0</v>
      </c>
      <c r="I53" s="47">
        <f>SUM(F53:H53)</f>
        <v>112000</v>
      </c>
      <c r="J53" s="50"/>
      <c r="K53" s="100">
        <f>I53-J53</f>
        <v>112000</v>
      </c>
    </row>
    <row r="54" spans="1:11" ht="23.25">
      <c r="A54" s="20"/>
      <c r="B54" s="87" t="s">
        <v>141</v>
      </c>
      <c r="C54" s="87"/>
      <c r="D54" s="88"/>
      <c r="E54" s="89"/>
      <c r="F54" s="126">
        <v>135000</v>
      </c>
      <c r="G54" s="126">
        <v>0</v>
      </c>
      <c r="H54" s="43">
        <v>0</v>
      </c>
      <c r="I54" s="43">
        <f>SUM(F54:H54)</f>
        <v>135000</v>
      </c>
      <c r="J54" s="49">
        <v>0</v>
      </c>
      <c r="K54" s="66">
        <f>I54-J54</f>
        <v>135000</v>
      </c>
    </row>
    <row r="55" spans="1:11" ht="23.25">
      <c r="A55" s="18"/>
      <c r="B55" s="3"/>
      <c r="C55" s="3"/>
      <c r="D55" s="4"/>
      <c r="E55" s="4"/>
      <c r="F55" s="4"/>
      <c r="G55" s="4"/>
      <c r="H55" s="50"/>
      <c r="I55" s="50"/>
      <c r="J55" s="50"/>
      <c r="K55" s="50"/>
    </row>
    <row r="56" spans="1:13" ht="23.25">
      <c r="A56" s="3" t="s">
        <v>124</v>
      </c>
      <c r="B56" s="3"/>
      <c r="C56" s="3"/>
      <c r="D56" s="4"/>
      <c r="E56" s="4"/>
      <c r="F56" s="4"/>
      <c r="G56" s="4"/>
      <c r="H56" s="22"/>
      <c r="I56" s="22"/>
      <c r="J56" s="4"/>
      <c r="K56" s="4"/>
      <c r="L56" s="4"/>
      <c r="M56" s="4"/>
    </row>
    <row r="57" spans="1:13" ht="23.25">
      <c r="A57" s="3" t="s">
        <v>45</v>
      </c>
      <c r="B57" s="3"/>
      <c r="C57" s="3"/>
      <c r="D57" s="4"/>
      <c r="E57" s="4"/>
      <c r="F57" s="4"/>
      <c r="G57" s="4"/>
      <c r="H57" s="22"/>
      <c r="I57" s="22"/>
      <c r="J57" s="4"/>
      <c r="K57" s="4"/>
      <c r="L57" s="4"/>
      <c r="M57" s="4"/>
    </row>
    <row r="58" spans="1:13" ht="23.25">
      <c r="A58" s="3"/>
      <c r="B58" s="3"/>
      <c r="C58" s="3"/>
      <c r="D58" s="4"/>
      <c r="E58" s="4"/>
      <c r="F58" s="4"/>
      <c r="G58" s="4"/>
      <c r="H58" s="22"/>
      <c r="I58" s="22"/>
      <c r="J58" s="4"/>
      <c r="K58" s="4"/>
      <c r="L58" s="4"/>
      <c r="M58" s="4"/>
    </row>
    <row r="59" spans="1:13" ht="23.25">
      <c r="A59" s="143" t="s">
        <v>142</v>
      </c>
      <c r="B59" s="143"/>
      <c r="C59" s="143"/>
      <c r="D59" s="143"/>
      <c r="E59" s="143"/>
      <c r="F59" s="28"/>
      <c r="G59" s="28"/>
      <c r="H59" s="3" t="s">
        <v>46</v>
      </c>
      <c r="I59" s="3"/>
      <c r="J59" s="4"/>
      <c r="K59" s="4"/>
      <c r="L59" s="3"/>
      <c r="M59" s="3"/>
    </row>
    <row r="60" spans="1:13" ht="23.25">
      <c r="A60" s="143" t="s">
        <v>143</v>
      </c>
      <c r="B60" s="143"/>
      <c r="C60" s="143"/>
      <c r="D60" s="143"/>
      <c r="E60" s="143"/>
      <c r="F60" s="28"/>
      <c r="G60" s="28"/>
      <c r="H60" s="3" t="s">
        <v>125</v>
      </c>
      <c r="I60" s="3"/>
      <c r="J60" s="4"/>
      <c r="K60" s="4"/>
      <c r="L60" s="4"/>
      <c r="M60" s="4"/>
    </row>
    <row r="61" spans="1:13" ht="23.25">
      <c r="A61" s="143" t="s">
        <v>148</v>
      </c>
      <c r="B61" s="143"/>
      <c r="C61" s="143"/>
      <c r="D61" s="143"/>
      <c r="E61" s="143"/>
      <c r="F61" s="28"/>
      <c r="G61" s="28"/>
      <c r="H61" s="3" t="s">
        <v>47</v>
      </c>
      <c r="I61" s="3"/>
      <c r="J61" s="4"/>
      <c r="K61" s="4"/>
      <c r="L61" s="4"/>
      <c r="M61" s="4"/>
    </row>
    <row r="62" spans="1:13" ht="23.25">
      <c r="A62" s="143"/>
      <c r="B62" s="143"/>
      <c r="C62" s="143"/>
      <c r="D62" s="143"/>
      <c r="E62" s="143"/>
      <c r="F62" s="28"/>
      <c r="G62" s="28"/>
      <c r="H62" s="28"/>
      <c r="I62" s="28"/>
      <c r="J62" s="3"/>
      <c r="K62" s="4"/>
      <c r="L62" s="4"/>
      <c r="M62" s="4"/>
    </row>
    <row r="63" spans="1:11" ht="23.25">
      <c r="A63" s="3"/>
      <c r="B63" s="3"/>
      <c r="C63" s="3"/>
      <c r="D63" s="3"/>
      <c r="E63" s="3"/>
      <c r="F63" s="3"/>
      <c r="G63" s="3"/>
      <c r="H63" s="22"/>
      <c r="I63" s="22"/>
      <c r="J63" s="3"/>
      <c r="K63" s="3"/>
    </row>
    <row r="64" spans="1:11" ht="23.25">
      <c r="A64" s="3"/>
      <c r="B64" s="3"/>
      <c r="C64" s="3"/>
      <c r="D64" s="3"/>
      <c r="E64" s="3"/>
      <c r="F64" s="3"/>
      <c r="G64" s="3"/>
      <c r="H64" s="22"/>
      <c r="I64" s="22"/>
      <c r="J64" s="3"/>
      <c r="K64" s="3"/>
    </row>
    <row r="65" spans="1:11" ht="23.25">
      <c r="A65" s="3"/>
      <c r="B65" s="3"/>
      <c r="C65" s="3"/>
      <c r="D65" s="3"/>
      <c r="E65" s="3"/>
      <c r="F65" s="3"/>
      <c r="G65" s="3"/>
      <c r="H65" s="22"/>
      <c r="I65" s="22"/>
      <c r="J65" s="3"/>
      <c r="K65" s="3"/>
    </row>
    <row r="66" spans="1:11" ht="23.25">
      <c r="A66" s="3"/>
      <c r="B66" s="3"/>
      <c r="C66" s="3"/>
      <c r="D66" s="3"/>
      <c r="E66" s="3"/>
      <c r="F66" s="3"/>
      <c r="G66" s="3"/>
      <c r="H66" s="22"/>
      <c r="I66" s="22"/>
      <c r="J66" s="3"/>
      <c r="K66" s="3"/>
    </row>
    <row r="67" spans="1:11" ht="23.25">
      <c r="A67" s="3"/>
      <c r="B67" s="3"/>
      <c r="C67" s="3"/>
      <c r="D67" s="3"/>
      <c r="E67" s="3"/>
      <c r="F67" s="3"/>
      <c r="G67" s="3"/>
      <c r="H67" s="22"/>
      <c r="I67" s="22"/>
      <c r="J67" s="3"/>
      <c r="K67" s="3"/>
    </row>
    <row r="68" spans="1:11" ht="23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3.25">
      <c r="A69" s="3"/>
      <c r="B69" s="3"/>
      <c r="C69" s="3"/>
      <c r="D69" s="3"/>
      <c r="E69" s="3"/>
      <c r="F69" s="3"/>
      <c r="G69" s="3"/>
      <c r="H69" s="22"/>
      <c r="I69" s="22"/>
      <c r="J69" s="3"/>
      <c r="K69" s="3"/>
    </row>
    <row r="70" spans="1:11" ht="23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11" ht="23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11" ht="23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</row>
    <row r="73" spans="1:11" ht="23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 ht="23.25">
      <c r="A74" s="21"/>
      <c r="B74" s="140"/>
      <c r="C74" s="140"/>
      <c r="D74" s="140"/>
      <c r="E74" s="140"/>
      <c r="F74" s="21"/>
      <c r="G74" s="21"/>
      <c r="H74" s="140"/>
      <c r="I74" s="140"/>
      <c r="J74" s="140"/>
      <c r="K74" s="140"/>
    </row>
    <row r="75" spans="1:11" ht="23.25">
      <c r="A75" s="18"/>
      <c r="B75" s="18"/>
      <c r="C75" s="18"/>
      <c r="D75" s="18"/>
      <c r="E75" s="18"/>
      <c r="F75" s="18"/>
      <c r="G75" s="18"/>
      <c r="H75" s="21"/>
      <c r="I75" s="21"/>
      <c r="J75" s="21"/>
      <c r="K75" s="21"/>
    </row>
    <row r="76" spans="1:11" ht="23.25">
      <c r="A76" s="18"/>
      <c r="B76" s="18"/>
      <c r="C76" s="18"/>
      <c r="D76" s="18"/>
      <c r="E76" s="18"/>
      <c r="F76" s="18"/>
      <c r="G76" s="18"/>
      <c r="H76" s="32"/>
      <c r="I76" s="32"/>
      <c r="J76" s="3"/>
      <c r="K76" s="3"/>
    </row>
    <row r="77" spans="1:11" ht="23.25">
      <c r="A77" s="18"/>
      <c r="B77" s="3"/>
      <c r="C77" s="3"/>
      <c r="D77" s="3"/>
      <c r="E77" s="3"/>
      <c r="F77" s="3"/>
      <c r="G77" s="3"/>
      <c r="H77" s="19"/>
      <c r="I77" s="19"/>
      <c r="J77" s="3"/>
      <c r="K77" s="3"/>
    </row>
    <row r="78" spans="1:11" ht="23.25">
      <c r="A78" s="18"/>
      <c r="B78" s="3"/>
      <c r="C78" s="3"/>
      <c r="D78" s="3"/>
      <c r="E78" s="3"/>
      <c r="F78" s="3"/>
      <c r="G78" s="3"/>
      <c r="H78" s="19"/>
      <c r="I78" s="19"/>
      <c r="J78" s="3"/>
      <c r="K78" s="3"/>
    </row>
    <row r="79" spans="1:11" ht="23.25">
      <c r="A79" s="18"/>
      <c r="B79" s="3"/>
      <c r="C79" s="3"/>
      <c r="D79" s="3"/>
      <c r="E79" s="3"/>
      <c r="F79" s="3"/>
      <c r="G79" s="3"/>
      <c r="H79" s="22"/>
      <c r="I79" s="22"/>
      <c r="J79" s="22"/>
      <c r="K79" s="22"/>
    </row>
    <row r="80" spans="1:11" ht="23.25">
      <c r="A80" s="18"/>
      <c r="B80" s="3"/>
      <c r="C80" s="3"/>
      <c r="D80" s="3"/>
      <c r="E80" s="3"/>
      <c r="F80" s="3"/>
      <c r="G80" s="3"/>
      <c r="H80" s="22"/>
      <c r="I80" s="22"/>
      <c r="J80" s="22"/>
      <c r="K80" s="22"/>
    </row>
    <row r="81" spans="1:11" ht="23.25">
      <c r="A81" s="18"/>
      <c r="B81" s="3"/>
      <c r="C81" s="3"/>
      <c r="D81" s="3"/>
      <c r="E81" s="3"/>
      <c r="F81" s="3"/>
      <c r="G81" s="3"/>
      <c r="H81" s="22"/>
      <c r="I81" s="22"/>
      <c r="J81" s="22"/>
      <c r="K81" s="22"/>
    </row>
    <row r="82" spans="1:11" ht="23.25">
      <c r="A82" s="18"/>
      <c r="B82" s="3"/>
      <c r="C82" s="3"/>
      <c r="D82" s="3"/>
      <c r="E82" s="3"/>
      <c r="F82" s="3"/>
      <c r="G82" s="3"/>
      <c r="H82" s="19"/>
      <c r="I82" s="19"/>
      <c r="J82" s="3"/>
      <c r="K82" s="3"/>
    </row>
    <row r="83" spans="1:11" ht="23.25">
      <c r="A83" s="18"/>
      <c r="B83" s="18"/>
      <c r="C83" s="3"/>
      <c r="D83" s="3"/>
      <c r="E83" s="3"/>
      <c r="F83" s="3"/>
      <c r="G83" s="3"/>
      <c r="H83" s="19"/>
      <c r="I83" s="19"/>
      <c r="J83" s="3"/>
      <c r="K83" s="3"/>
    </row>
    <row r="84" spans="1:11" ht="23.25">
      <c r="A84" s="18"/>
      <c r="B84" s="3"/>
      <c r="C84" s="3"/>
      <c r="D84" s="3"/>
      <c r="E84" s="3"/>
      <c r="F84" s="3"/>
      <c r="G84" s="3"/>
      <c r="H84" s="22"/>
      <c r="I84" s="22"/>
      <c r="J84" s="22"/>
      <c r="K84" s="22"/>
    </row>
    <row r="85" spans="1:11" ht="23.25">
      <c r="A85" s="4"/>
      <c r="B85" s="3"/>
      <c r="C85" s="3"/>
      <c r="D85" s="3"/>
      <c r="E85" s="3"/>
      <c r="F85" s="3"/>
      <c r="G85" s="3"/>
      <c r="H85" s="22"/>
      <c r="I85" s="22"/>
      <c r="J85" s="22"/>
      <c r="K85" s="22"/>
    </row>
    <row r="86" spans="1:11" ht="23.25">
      <c r="A86" s="3"/>
      <c r="B86" s="3"/>
      <c r="C86" s="3"/>
      <c r="D86" s="3"/>
      <c r="E86" s="3"/>
      <c r="F86" s="3"/>
      <c r="G86" s="3"/>
      <c r="H86" s="22"/>
      <c r="I86" s="22"/>
      <c r="J86" s="22"/>
      <c r="K86" s="22"/>
    </row>
    <row r="87" spans="1:11" ht="23.25">
      <c r="A87" s="3"/>
      <c r="B87" s="3"/>
      <c r="C87" s="3"/>
      <c r="D87" s="3"/>
      <c r="E87" s="3"/>
      <c r="F87" s="3"/>
      <c r="G87" s="3"/>
      <c r="H87" s="22"/>
      <c r="I87" s="22"/>
      <c r="J87" s="22"/>
      <c r="K87" s="22"/>
    </row>
    <row r="88" spans="1:11" ht="23.25">
      <c r="A88" s="3"/>
      <c r="B88" s="3"/>
      <c r="C88" s="3"/>
      <c r="D88" s="3"/>
      <c r="E88" s="3"/>
      <c r="F88" s="3"/>
      <c r="G88" s="3"/>
      <c r="H88" s="22"/>
      <c r="I88" s="22"/>
      <c r="J88" s="22"/>
      <c r="K88" s="22"/>
    </row>
    <row r="89" spans="1:11" ht="23.25">
      <c r="A89" s="18"/>
      <c r="B89" s="18"/>
      <c r="C89" s="3"/>
      <c r="D89" s="3"/>
      <c r="E89" s="3"/>
      <c r="F89" s="3"/>
      <c r="G89" s="3"/>
      <c r="H89" s="19"/>
      <c r="I89" s="19"/>
      <c r="J89" s="3"/>
      <c r="K89" s="3"/>
    </row>
    <row r="90" spans="1:11" ht="23.25">
      <c r="A90" s="30"/>
      <c r="B90" s="30"/>
      <c r="C90" s="3"/>
      <c r="D90" s="3"/>
      <c r="E90" s="3"/>
      <c r="F90" s="3"/>
      <c r="G90" s="3"/>
      <c r="H90" s="19"/>
      <c r="I90" s="19"/>
      <c r="J90" s="3"/>
      <c r="K90" s="22"/>
    </row>
    <row r="91" spans="1:11" ht="23.25">
      <c r="A91" s="4"/>
      <c r="B91" s="30"/>
      <c r="C91" s="3"/>
      <c r="D91" s="3"/>
      <c r="E91" s="3"/>
      <c r="F91" s="3"/>
      <c r="G91" s="3"/>
      <c r="H91" s="19"/>
      <c r="I91" s="19"/>
      <c r="J91" s="3"/>
      <c r="K91" s="3"/>
    </row>
    <row r="92" spans="1:11" ht="23.25">
      <c r="A92" s="3"/>
      <c r="B92" s="3"/>
      <c r="C92" s="3"/>
      <c r="D92" s="3"/>
      <c r="E92" s="3"/>
      <c r="F92" s="3"/>
      <c r="G92" s="3"/>
      <c r="H92" s="22"/>
      <c r="I92" s="22"/>
      <c r="J92" s="22"/>
      <c r="K92" s="22"/>
    </row>
    <row r="93" spans="1:11" ht="23.25">
      <c r="A93" s="18"/>
      <c r="B93" s="3"/>
      <c r="C93" s="18"/>
      <c r="D93" s="18"/>
      <c r="E93" s="18"/>
      <c r="F93" s="18"/>
      <c r="G93" s="18"/>
      <c r="H93" s="22"/>
      <c r="I93" s="22"/>
      <c r="J93" s="22"/>
      <c r="K93" s="22"/>
    </row>
    <row r="94" spans="1:11" ht="23.25">
      <c r="A94" s="30"/>
      <c r="B94" s="3"/>
      <c r="C94" s="3"/>
      <c r="D94" s="3"/>
      <c r="E94" s="3"/>
      <c r="F94" s="3"/>
      <c r="G94" s="3"/>
      <c r="H94" s="22"/>
      <c r="I94" s="22"/>
      <c r="J94" s="22"/>
      <c r="K94" s="22"/>
    </row>
    <row r="95" spans="1:11" ht="23.25">
      <c r="A95" s="18"/>
      <c r="B95" s="18"/>
      <c r="C95" s="3"/>
      <c r="D95" s="3"/>
      <c r="E95" s="3"/>
      <c r="F95" s="3"/>
      <c r="G95" s="3"/>
      <c r="H95" s="19"/>
      <c r="I95" s="19"/>
      <c r="J95" s="3"/>
      <c r="K95" s="3"/>
    </row>
    <row r="96" spans="1:11" ht="23.25">
      <c r="A96" s="18"/>
      <c r="B96" s="3"/>
      <c r="C96" s="3"/>
      <c r="D96" s="3"/>
      <c r="E96" s="3"/>
      <c r="F96" s="3"/>
      <c r="G96" s="3"/>
      <c r="H96" s="22"/>
      <c r="I96" s="22"/>
      <c r="J96" s="22"/>
      <c r="K96" s="22"/>
    </row>
    <row r="97" spans="1:11" ht="23.25">
      <c r="A97" s="3"/>
      <c r="B97" s="3"/>
      <c r="C97" s="3"/>
      <c r="D97" s="3"/>
      <c r="E97" s="3"/>
      <c r="F97" s="3"/>
      <c r="G97" s="3"/>
      <c r="H97" s="22"/>
      <c r="I97" s="22"/>
      <c r="J97" s="22"/>
      <c r="K97" s="22"/>
    </row>
    <row r="98" spans="1:11" ht="23.25">
      <c r="A98" s="18"/>
      <c r="B98" s="3"/>
      <c r="C98" s="3"/>
      <c r="D98" s="4"/>
      <c r="E98" s="4"/>
      <c r="F98" s="4"/>
      <c r="G98" s="4"/>
      <c r="H98" s="19"/>
      <c r="I98" s="19"/>
      <c r="J98" s="3"/>
      <c r="K98" s="3"/>
    </row>
    <row r="99" spans="1:11" ht="23.25">
      <c r="A99" s="18"/>
      <c r="B99" s="3"/>
      <c r="C99" s="3"/>
      <c r="D99" s="4"/>
      <c r="E99" s="4"/>
      <c r="F99" s="4"/>
      <c r="G99" s="4"/>
      <c r="H99" s="19"/>
      <c r="I99" s="19"/>
      <c r="J99" s="3"/>
      <c r="K99" s="3"/>
    </row>
    <row r="100" spans="1:11" ht="23.25">
      <c r="A100" s="18"/>
      <c r="B100" s="3"/>
      <c r="C100" s="3"/>
      <c r="D100" s="4"/>
      <c r="E100" s="4"/>
      <c r="F100" s="4"/>
      <c r="G100" s="4"/>
      <c r="H100" s="22"/>
      <c r="I100" s="22"/>
      <c r="J100" s="22"/>
      <c r="K100" s="22"/>
    </row>
    <row r="101" spans="1:11" ht="23.25">
      <c r="A101" s="18"/>
      <c r="B101" s="3"/>
      <c r="C101" s="3"/>
      <c r="D101" s="4"/>
      <c r="E101" s="4"/>
      <c r="F101" s="4"/>
      <c r="G101" s="4"/>
      <c r="H101" s="19"/>
      <c r="I101" s="19"/>
      <c r="J101" s="3"/>
      <c r="K101" s="3"/>
    </row>
    <row r="102" spans="1:11" ht="23.25">
      <c r="A102" s="3"/>
      <c r="B102" s="3"/>
      <c r="C102" s="3"/>
      <c r="D102" s="4"/>
      <c r="E102" s="4"/>
      <c r="F102" s="4"/>
      <c r="G102" s="4"/>
      <c r="H102" s="22"/>
      <c r="I102" s="22"/>
      <c r="J102" s="22"/>
      <c r="K102" s="22"/>
    </row>
    <row r="103" spans="1:11" ht="23.25">
      <c r="A103" s="3"/>
      <c r="B103" s="3"/>
      <c r="C103" s="3"/>
      <c r="D103" s="4"/>
      <c r="E103" s="4"/>
      <c r="F103" s="4"/>
      <c r="G103" s="4"/>
      <c r="H103" s="22"/>
      <c r="I103" s="22"/>
      <c r="J103" s="22"/>
      <c r="K103" s="22"/>
    </row>
    <row r="104" spans="1:11" ht="23.25">
      <c r="A104" s="3"/>
      <c r="B104" s="3"/>
      <c r="C104" s="3"/>
      <c r="D104" s="4"/>
      <c r="E104" s="4"/>
      <c r="F104" s="4"/>
      <c r="G104" s="4"/>
      <c r="H104" s="22"/>
      <c r="I104" s="22"/>
      <c r="J104" s="22"/>
      <c r="K104" s="22"/>
    </row>
    <row r="105" spans="1:11" ht="23.25">
      <c r="A105" s="21"/>
      <c r="B105" s="140"/>
      <c r="C105" s="140"/>
      <c r="D105" s="140"/>
      <c r="E105" s="140"/>
      <c r="F105" s="21"/>
      <c r="G105" s="21"/>
      <c r="H105" s="140"/>
      <c r="I105" s="140"/>
      <c r="J105" s="140"/>
      <c r="K105" s="140"/>
    </row>
    <row r="106" spans="1:11" ht="23.25">
      <c r="A106" s="18"/>
      <c r="B106" s="18"/>
      <c r="C106" s="18"/>
      <c r="D106" s="18"/>
      <c r="E106" s="18"/>
      <c r="F106" s="18"/>
      <c r="G106" s="18"/>
      <c r="H106" s="21"/>
      <c r="I106" s="21"/>
      <c r="J106" s="21"/>
      <c r="K106" s="21"/>
    </row>
    <row r="107" spans="1:11" ht="23.25">
      <c r="A107" s="18"/>
      <c r="B107" s="3"/>
      <c r="C107" s="3"/>
      <c r="D107" s="4"/>
      <c r="E107" s="4"/>
      <c r="F107" s="4"/>
      <c r="G107" s="4"/>
      <c r="H107" s="22"/>
      <c r="I107" s="22"/>
      <c r="J107" s="22"/>
      <c r="K107" s="22"/>
    </row>
    <row r="108" spans="1:11" ht="23.25">
      <c r="A108" s="30"/>
      <c r="B108" s="3"/>
      <c r="C108" s="3"/>
      <c r="D108" s="4"/>
      <c r="E108" s="4"/>
      <c r="F108" s="4"/>
      <c r="G108" s="4"/>
      <c r="H108" s="22"/>
      <c r="I108" s="22"/>
      <c r="J108" s="22"/>
      <c r="K108" s="22"/>
    </row>
    <row r="109" spans="1:11" ht="23.25">
      <c r="A109" s="4"/>
      <c r="B109" s="3"/>
      <c r="C109" s="3"/>
      <c r="D109" s="4"/>
      <c r="E109" s="4"/>
      <c r="F109" s="4"/>
      <c r="G109" s="4"/>
      <c r="H109" s="22"/>
      <c r="I109" s="22"/>
      <c r="J109" s="22"/>
      <c r="K109" s="22"/>
    </row>
    <row r="110" spans="1:11" ht="23.25">
      <c r="A110" s="3"/>
      <c r="B110" s="3"/>
      <c r="C110" s="3"/>
      <c r="D110" s="4"/>
      <c r="E110" s="4"/>
      <c r="F110" s="4"/>
      <c r="G110" s="4"/>
      <c r="H110" s="22"/>
      <c r="I110" s="22"/>
      <c r="J110" s="22"/>
      <c r="K110" s="22"/>
    </row>
    <row r="111" spans="1:11" ht="23.25">
      <c r="A111" s="3"/>
      <c r="B111" s="3"/>
      <c r="C111" s="3"/>
      <c r="D111" s="4"/>
      <c r="E111" s="4"/>
      <c r="F111" s="4"/>
      <c r="G111" s="4"/>
      <c r="H111" s="22"/>
      <c r="I111" s="22"/>
      <c r="J111" s="22"/>
      <c r="K111" s="22"/>
    </row>
    <row r="112" spans="1:11" ht="23.25">
      <c r="A112" s="3"/>
      <c r="B112" s="3"/>
      <c r="C112" s="3"/>
      <c r="D112" s="4"/>
      <c r="E112" s="4"/>
      <c r="F112" s="4"/>
      <c r="G112" s="4"/>
      <c r="H112" s="22"/>
      <c r="I112" s="22"/>
      <c r="J112" s="22"/>
      <c r="K112" s="22"/>
    </row>
    <row r="113" spans="1:11" ht="23.25">
      <c r="A113" s="3"/>
      <c r="B113" s="3"/>
      <c r="C113" s="3"/>
      <c r="D113" s="4"/>
      <c r="E113" s="4"/>
      <c r="F113" s="4"/>
      <c r="G113" s="4"/>
      <c r="H113" s="22"/>
      <c r="I113" s="22"/>
      <c r="J113" s="22"/>
      <c r="K113" s="22"/>
    </row>
    <row r="114" spans="1:11" ht="23.25">
      <c r="A114" s="3"/>
      <c r="B114" s="3"/>
      <c r="C114" s="3"/>
      <c r="D114" s="4"/>
      <c r="E114" s="4"/>
      <c r="F114" s="4"/>
      <c r="G114" s="4"/>
      <c r="H114" s="22"/>
      <c r="I114" s="22"/>
      <c r="J114" s="22"/>
      <c r="K114" s="22"/>
    </row>
    <row r="115" spans="1:11" ht="23.25">
      <c r="A115" s="3"/>
      <c r="B115" s="3"/>
      <c r="C115" s="3"/>
      <c r="D115" s="4"/>
      <c r="E115" s="4"/>
      <c r="F115" s="4"/>
      <c r="G115" s="4"/>
      <c r="H115" s="22"/>
      <c r="I115" s="22"/>
      <c r="J115" s="22"/>
      <c r="K115" s="22"/>
    </row>
    <row r="116" spans="1:11" ht="23.25">
      <c r="A116" s="18"/>
      <c r="B116" s="3"/>
      <c r="C116" s="3"/>
      <c r="D116" s="4"/>
      <c r="E116" s="4"/>
      <c r="F116" s="4"/>
      <c r="G116" s="4"/>
      <c r="H116" s="22"/>
      <c r="I116" s="22"/>
      <c r="J116" s="22"/>
      <c r="K116" s="22"/>
    </row>
    <row r="117" spans="1:11" ht="23.25">
      <c r="A117" s="30"/>
      <c r="B117" s="3"/>
      <c r="C117" s="3"/>
      <c r="D117" s="4"/>
      <c r="E117" s="4"/>
      <c r="F117" s="4"/>
      <c r="G117" s="4"/>
      <c r="H117" s="22"/>
      <c r="I117" s="22"/>
      <c r="J117" s="22"/>
      <c r="K117" s="22"/>
    </row>
    <row r="118" spans="1:11" ht="23.25">
      <c r="A118" s="4"/>
      <c r="B118" s="3"/>
      <c r="C118" s="3"/>
      <c r="D118" s="4"/>
      <c r="E118" s="4"/>
      <c r="F118" s="4"/>
      <c r="G118" s="4"/>
      <c r="H118" s="22"/>
      <c r="I118" s="22"/>
      <c r="J118" s="22"/>
      <c r="K118" s="22"/>
    </row>
    <row r="119" spans="1:11" ht="23.25">
      <c r="A119" s="3"/>
      <c r="B119" s="3"/>
      <c r="C119" s="3"/>
      <c r="D119" s="4"/>
      <c r="E119" s="4"/>
      <c r="F119" s="4"/>
      <c r="G119" s="4"/>
      <c r="H119" s="22"/>
      <c r="I119" s="22"/>
      <c r="J119" s="22"/>
      <c r="K119" s="22"/>
    </row>
    <row r="120" spans="1:11" ht="23.25">
      <c r="A120" s="3"/>
      <c r="B120" s="3"/>
      <c r="C120" s="3"/>
      <c r="D120" s="4"/>
      <c r="E120" s="4"/>
      <c r="F120" s="4"/>
      <c r="G120" s="4"/>
      <c r="H120" s="22"/>
      <c r="I120" s="22"/>
      <c r="J120" s="22"/>
      <c r="K120" s="22"/>
    </row>
    <row r="121" spans="1:11" ht="23.25">
      <c r="A121" s="3"/>
      <c r="B121" s="3"/>
      <c r="C121" s="3"/>
      <c r="D121" s="4"/>
      <c r="E121" s="4"/>
      <c r="F121" s="4"/>
      <c r="G121" s="4"/>
      <c r="H121" s="22"/>
      <c r="I121" s="22"/>
      <c r="J121" s="22"/>
      <c r="K121" s="22"/>
    </row>
    <row r="122" spans="1:11" ht="23.25">
      <c r="A122" s="3"/>
      <c r="B122" s="3"/>
      <c r="C122" s="3"/>
      <c r="D122" s="4"/>
      <c r="E122" s="4"/>
      <c r="F122" s="4"/>
      <c r="G122" s="4"/>
      <c r="H122" s="22"/>
      <c r="I122" s="22"/>
      <c r="J122" s="4"/>
      <c r="K122" s="4"/>
    </row>
    <row r="123" spans="1:11" ht="23.25">
      <c r="A123" s="3"/>
      <c r="B123" s="3"/>
      <c r="C123" s="3"/>
      <c r="D123" s="4"/>
      <c r="E123" s="4"/>
      <c r="F123" s="4"/>
      <c r="G123" s="4"/>
      <c r="H123" s="22"/>
      <c r="I123" s="22"/>
      <c r="J123" s="4"/>
      <c r="K123" s="4"/>
    </row>
    <row r="124" spans="1:11" ht="23.25">
      <c r="A124" s="3"/>
      <c r="B124" s="3"/>
      <c r="C124" s="3"/>
      <c r="D124" s="4"/>
      <c r="E124" s="4"/>
      <c r="F124" s="4"/>
      <c r="G124" s="4"/>
      <c r="H124" s="22"/>
      <c r="I124" s="22"/>
      <c r="J124" s="4"/>
      <c r="K124" s="4"/>
    </row>
    <row r="125" spans="1:11" ht="23.25">
      <c r="A125" s="3"/>
      <c r="B125" s="3"/>
      <c r="C125" s="3"/>
      <c r="D125" s="4"/>
      <c r="E125" s="4"/>
      <c r="F125" s="4"/>
      <c r="G125" s="4"/>
      <c r="H125" s="22"/>
      <c r="I125" s="22"/>
      <c r="J125" s="4"/>
      <c r="K125" s="4"/>
    </row>
    <row r="126" spans="1:11" ht="23.25">
      <c r="A126" s="3"/>
      <c r="B126" s="3"/>
      <c r="C126" s="3"/>
      <c r="D126" s="4"/>
      <c r="E126" s="4"/>
      <c r="F126" s="4"/>
      <c r="G126" s="4"/>
      <c r="H126" s="22"/>
      <c r="I126" s="22"/>
      <c r="J126" s="4"/>
      <c r="K126" s="4"/>
    </row>
    <row r="127" spans="1:11" ht="23.25">
      <c r="A127" s="3"/>
      <c r="B127" s="3"/>
      <c r="C127" s="3"/>
      <c r="D127" s="4"/>
      <c r="E127" s="4"/>
      <c r="F127" s="4"/>
      <c r="G127" s="4"/>
      <c r="H127" s="22"/>
      <c r="I127" s="22"/>
      <c r="J127" s="4"/>
      <c r="K127" s="4"/>
    </row>
    <row r="128" spans="1:11" ht="23.25">
      <c r="A128" s="3"/>
      <c r="B128" s="3"/>
      <c r="C128" s="3"/>
      <c r="D128" s="4"/>
      <c r="E128" s="4"/>
      <c r="F128" s="4"/>
      <c r="G128" s="4"/>
      <c r="H128" s="22"/>
      <c r="I128" s="22"/>
      <c r="J128" s="4"/>
      <c r="K128" s="4"/>
    </row>
    <row r="129" spans="1:11" ht="23.25">
      <c r="A129" s="3"/>
      <c r="B129" s="3"/>
      <c r="C129" s="3"/>
      <c r="D129" s="4"/>
      <c r="E129" s="4"/>
      <c r="F129" s="4"/>
      <c r="G129" s="4"/>
      <c r="H129" s="22"/>
      <c r="I129" s="22"/>
      <c r="J129" s="4"/>
      <c r="K129" s="4"/>
    </row>
    <row r="130" spans="1:11" ht="23.25">
      <c r="A130" s="3"/>
      <c r="B130" s="3"/>
      <c r="C130" s="3"/>
      <c r="D130" s="4"/>
      <c r="E130" s="4"/>
      <c r="F130" s="4"/>
      <c r="G130" s="4"/>
      <c r="H130" s="22"/>
      <c r="I130" s="22"/>
      <c r="J130" s="4"/>
      <c r="K130" s="4"/>
    </row>
    <row r="131" spans="1:11" ht="23.25">
      <c r="A131" s="3"/>
      <c r="B131" s="3"/>
      <c r="C131" s="3"/>
      <c r="D131" s="4"/>
      <c r="E131" s="4"/>
      <c r="F131" s="4"/>
      <c r="G131" s="4"/>
      <c r="H131" s="22"/>
      <c r="I131" s="22"/>
      <c r="J131" s="4"/>
      <c r="K131" s="4"/>
    </row>
    <row r="132" spans="1:11" ht="23.25">
      <c r="A132" s="3"/>
      <c r="B132" s="3"/>
      <c r="C132" s="3"/>
      <c r="D132" s="4"/>
      <c r="E132" s="4"/>
      <c r="F132" s="4"/>
      <c r="G132" s="4"/>
      <c r="H132" s="22"/>
      <c r="I132" s="22"/>
      <c r="J132" s="4"/>
      <c r="K132" s="4"/>
    </row>
    <row r="133" spans="1:11" ht="23.25">
      <c r="A133" s="3"/>
      <c r="B133" s="3"/>
      <c r="C133" s="3"/>
      <c r="D133" s="4"/>
      <c r="E133" s="4"/>
      <c r="F133" s="4"/>
      <c r="G133" s="4"/>
      <c r="H133" s="22"/>
      <c r="I133" s="22"/>
      <c r="J133" s="4"/>
      <c r="K133" s="4"/>
    </row>
    <row r="134" spans="1:11" ht="23.25">
      <c r="A134" s="3"/>
      <c r="B134" s="3"/>
      <c r="C134" s="3"/>
      <c r="D134" s="4"/>
      <c r="E134" s="4"/>
      <c r="F134" s="4"/>
      <c r="G134" s="4"/>
      <c r="H134" s="22"/>
      <c r="I134" s="22"/>
      <c r="J134" s="4"/>
      <c r="K134" s="4"/>
    </row>
    <row r="135" spans="1:11" ht="23.25">
      <c r="A135" s="3"/>
      <c r="B135" s="3"/>
      <c r="C135" s="3"/>
      <c r="D135" s="4"/>
      <c r="E135" s="4"/>
      <c r="F135" s="4"/>
      <c r="G135" s="4"/>
      <c r="H135" s="22"/>
      <c r="I135" s="22"/>
      <c r="J135" s="4"/>
      <c r="K135" s="4"/>
    </row>
    <row r="136" spans="1:11" ht="23.25">
      <c r="A136" s="3"/>
      <c r="B136" s="3"/>
      <c r="C136" s="3"/>
      <c r="D136" s="4"/>
      <c r="E136" s="4"/>
      <c r="F136" s="4"/>
      <c r="G136" s="4"/>
      <c r="H136" s="22"/>
      <c r="I136" s="22"/>
      <c r="J136" s="4"/>
      <c r="K136" s="4"/>
    </row>
    <row r="137" spans="1:11" ht="23.25">
      <c r="A137" s="3"/>
      <c r="B137" s="3"/>
      <c r="C137" s="3"/>
      <c r="D137" s="4"/>
      <c r="E137" s="4"/>
      <c r="F137" s="4"/>
      <c r="G137" s="4"/>
      <c r="H137" s="22"/>
      <c r="I137" s="22"/>
      <c r="J137" s="4"/>
      <c r="K137" s="4"/>
    </row>
    <row r="138" spans="1:11" ht="23.25">
      <c r="A138" s="3"/>
      <c r="B138" s="3"/>
      <c r="C138" s="3"/>
      <c r="D138" s="4"/>
      <c r="E138" s="4"/>
      <c r="F138" s="4"/>
      <c r="G138" s="4"/>
      <c r="H138" s="22"/>
      <c r="I138" s="22"/>
      <c r="J138" s="4"/>
      <c r="K138" s="4"/>
    </row>
    <row r="139" spans="1:11" ht="23.25">
      <c r="A139" s="3"/>
      <c r="B139" s="3"/>
      <c r="C139" s="3"/>
      <c r="D139" s="4"/>
      <c r="E139" s="4"/>
      <c r="F139" s="4"/>
      <c r="G139" s="4"/>
      <c r="H139" s="22"/>
      <c r="I139" s="22"/>
      <c r="J139" s="4"/>
      <c r="K139" s="4"/>
    </row>
    <row r="140" spans="1:11" ht="23.2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</row>
    <row r="141" spans="1:11" ht="23.2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</row>
    <row r="142" spans="1:11" ht="23.2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</row>
    <row r="143" spans="1:11" ht="23.2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</row>
    <row r="144" spans="1:11" ht="23.25">
      <c r="A144" s="21"/>
      <c r="B144" s="140"/>
      <c r="C144" s="140"/>
      <c r="D144" s="140"/>
      <c r="E144" s="140"/>
      <c r="F144" s="21"/>
      <c r="G144" s="21"/>
      <c r="H144" s="140"/>
      <c r="I144" s="140"/>
      <c r="J144" s="140"/>
      <c r="K144" s="140"/>
    </row>
    <row r="145" spans="1:11" ht="23.25">
      <c r="A145" s="18"/>
      <c r="B145" s="18"/>
      <c r="C145" s="18"/>
      <c r="D145" s="18"/>
      <c r="E145" s="18"/>
      <c r="F145" s="18"/>
      <c r="G145" s="18"/>
      <c r="H145" s="21"/>
      <c r="I145" s="21"/>
      <c r="J145" s="21"/>
      <c r="K145" s="21"/>
    </row>
    <row r="146" spans="1:11" ht="23.25">
      <c r="A146" s="18"/>
      <c r="B146" s="18"/>
      <c r="C146" s="18"/>
      <c r="D146" s="18"/>
      <c r="E146" s="18"/>
      <c r="F146" s="18"/>
      <c r="G146" s="18"/>
      <c r="H146" s="32"/>
      <c r="I146" s="32"/>
      <c r="J146" s="3"/>
      <c r="K146" s="3"/>
    </row>
    <row r="147" spans="1:11" ht="23.25">
      <c r="A147" s="18"/>
      <c r="B147" s="3"/>
      <c r="C147" s="3"/>
      <c r="D147" s="3"/>
      <c r="E147" s="3"/>
      <c r="F147" s="3"/>
      <c r="G147" s="3"/>
      <c r="H147" s="19"/>
      <c r="I147" s="19"/>
      <c r="J147" s="3"/>
      <c r="K147" s="3"/>
    </row>
    <row r="148" spans="1:11" ht="23.25">
      <c r="A148" s="18"/>
      <c r="B148" s="3"/>
      <c r="C148" s="3"/>
      <c r="D148" s="3"/>
      <c r="E148" s="3"/>
      <c r="F148" s="3"/>
      <c r="G148" s="3"/>
      <c r="H148" s="19"/>
      <c r="I148" s="19"/>
      <c r="J148" s="3"/>
      <c r="K148" s="3"/>
    </row>
    <row r="149" spans="1:11" ht="23.25">
      <c r="A149" s="18"/>
      <c r="B149" s="3"/>
      <c r="C149" s="3"/>
      <c r="D149" s="3"/>
      <c r="E149" s="3"/>
      <c r="F149" s="3"/>
      <c r="G149" s="3"/>
      <c r="H149" s="22"/>
      <c r="I149" s="22"/>
      <c r="J149" s="22"/>
      <c r="K149" s="22"/>
    </row>
    <row r="150" spans="1:11" ht="23.25">
      <c r="A150" s="18"/>
      <c r="B150" s="3"/>
      <c r="C150" s="3"/>
      <c r="D150" s="3"/>
      <c r="E150" s="3"/>
      <c r="F150" s="3"/>
      <c r="G150" s="3"/>
      <c r="H150" s="22"/>
      <c r="I150" s="22"/>
      <c r="J150" s="22"/>
      <c r="K150" s="22"/>
    </row>
    <row r="151" spans="1:11" ht="23.25">
      <c r="A151" s="18"/>
      <c r="B151" s="3"/>
      <c r="C151" s="3"/>
      <c r="D151" s="3"/>
      <c r="E151" s="3"/>
      <c r="F151" s="3"/>
      <c r="G151" s="3"/>
      <c r="H151" s="22"/>
      <c r="I151" s="22"/>
      <c r="J151" s="22"/>
      <c r="K151" s="22"/>
    </row>
    <row r="152" spans="1:11" ht="23.25">
      <c r="A152" s="18"/>
      <c r="B152" s="3"/>
      <c r="C152" s="3"/>
      <c r="D152" s="3"/>
      <c r="E152" s="3"/>
      <c r="F152" s="3"/>
      <c r="G152" s="3"/>
      <c r="H152" s="19"/>
      <c r="I152" s="19"/>
      <c r="J152" s="3"/>
      <c r="K152" s="3"/>
    </row>
    <row r="153" spans="1:11" ht="23.25">
      <c r="A153" s="18"/>
      <c r="B153" s="18"/>
      <c r="C153" s="3"/>
      <c r="D153" s="3"/>
      <c r="E153" s="3"/>
      <c r="F153" s="3"/>
      <c r="G153" s="3"/>
      <c r="H153" s="19"/>
      <c r="I153" s="19"/>
      <c r="J153" s="3"/>
      <c r="K153" s="3"/>
    </row>
    <row r="154" spans="1:11" ht="23.25">
      <c r="A154" s="18"/>
      <c r="B154" s="3"/>
      <c r="C154" s="3"/>
      <c r="D154" s="3"/>
      <c r="E154" s="3"/>
      <c r="F154" s="3"/>
      <c r="G154" s="3"/>
      <c r="H154" s="22"/>
      <c r="I154" s="22"/>
      <c r="J154" s="22"/>
      <c r="K154" s="22"/>
    </row>
    <row r="155" spans="1:11" ht="23.25">
      <c r="A155" s="4"/>
      <c r="B155" s="3"/>
      <c r="C155" s="3"/>
      <c r="D155" s="3"/>
      <c r="E155" s="3"/>
      <c r="F155" s="3"/>
      <c r="G155" s="3"/>
      <c r="H155" s="22"/>
      <c r="I155" s="22"/>
      <c r="J155" s="22"/>
      <c r="K155" s="22"/>
    </row>
    <row r="156" spans="1:11" ht="23.25">
      <c r="A156" s="3"/>
      <c r="B156" s="3"/>
      <c r="C156" s="3"/>
      <c r="D156" s="3"/>
      <c r="E156" s="3"/>
      <c r="F156" s="3"/>
      <c r="G156" s="3"/>
      <c r="H156" s="22"/>
      <c r="I156" s="22"/>
      <c r="J156" s="22"/>
      <c r="K156" s="22"/>
    </row>
    <row r="157" spans="1:11" ht="23.25">
      <c r="A157" s="3"/>
      <c r="B157" s="3"/>
      <c r="C157" s="3"/>
      <c r="D157" s="3"/>
      <c r="E157" s="3"/>
      <c r="F157" s="3"/>
      <c r="G157" s="3"/>
      <c r="H157" s="22"/>
      <c r="I157" s="22"/>
      <c r="J157" s="22"/>
      <c r="K157" s="22"/>
    </row>
    <row r="158" spans="1:11" ht="23.25">
      <c r="A158" s="3"/>
      <c r="B158" s="3"/>
      <c r="C158" s="3"/>
      <c r="D158" s="3"/>
      <c r="E158" s="3"/>
      <c r="F158" s="3"/>
      <c r="G158" s="3"/>
      <c r="H158" s="22"/>
      <c r="I158" s="22"/>
      <c r="J158" s="22"/>
      <c r="K158" s="22"/>
    </row>
    <row r="159" spans="1:11" ht="23.25">
      <c r="A159" s="18"/>
      <c r="B159" s="18"/>
      <c r="C159" s="3"/>
      <c r="D159" s="3"/>
      <c r="E159" s="3"/>
      <c r="F159" s="3"/>
      <c r="G159" s="3"/>
      <c r="H159" s="19"/>
      <c r="I159" s="19"/>
      <c r="J159" s="3"/>
      <c r="K159" s="3"/>
    </row>
    <row r="160" spans="1:11" ht="23.25">
      <c r="A160" s="30"/>
      <c r="B160" s="30"/>
      <c r="C160" s="3"/>
      <c r="D160" s="3"/>
      <c r="E160" s="3"/>
      <c r="F160" s="3"/>
      <c r="G160" s="3"/>
      <c r="H160" s="19"/>
      <c r="I160" s="19"/>
      <c r="J160" s="3"/>
      <c r="K160" s="22"/>
    </row>
    <row r="161" spans="1:11" ht="23.25">
      <c r="A161" s="4"/>
      <c r="B161" s="30"/>
      <c r="C161" s="3"/>
      <c r="D161" s="3"/>
      <c r="E161" s="3"/>
      <c r="F161" s="3"/>
      <c r="G161" s="3"/>
      <c r="H161" s="19"/>
      <c r="I161" s="19"/>
      <c r="J161" s="3"/>
      <c r="K161" s="3"/>
    </row>
    <row r="162" spans="1:11" ht="23.25">
      <c r="A162" s="3"/>
      <c r="B162" s="3"/>
      <c r="C162" s="3"/>
      <c r="D162" s="3"/>
      <c r="E162" s="3"/>
      <c r="F162" s="3"/>
      <c r="G162" s="3"/>
      <c r="H162" s="22"/>
      <c r="I162" s="22"/>
      <c r="J162" s="22"/>
      <c r="K162" s="22"/>
    </row>
    <row r="163" spans="1:11" ht="23.25">
      <c r="A163" s="18"/>
      <c r="B163" s="3"/>
      <c r="C163" s="18"/>
      <c r="D163" s="18"/>
      <c r="E163" s="18"/>
      <c r="F163" s="18"/>
      <c r="G163" s="18"/>
      <c r="H163" s="22"/>
      <c r="I163" s="22"/>
      <c r="J163" s="22"/>
      <c r="K163" s="22"/>
    </row>
    <row r="164" spans="1:11" ht="23.25">
      <c r="A164" s="30"/>
      <c r="B164" s="3"/>
      <c r="C164" s="3"/>
      <c r="D164" s="3"/>
      <c r="E164" s="3"/>
      <c r="F164" s="3"/>
      <c r="G164" s="3"/>
      <c r="H164" s="22"/>
      <c r="I164" s="22"/>
      <c r="J164" s="22"/>
      <c r="K164" s="22"/>
    </row>
    <row r="165" spans="1:11" ht="23.25">
      <c r="A165" s="18"/>
      <c r="B165" s="18"/>
      <c r="C165" s="3"/>
      <c r="D165" s="3"/>
      <c r="E165" s="3"/>
      <c r="F165" s="3"/>
      <c r="G165" s="3"/>
      <c r="H165" s="19"/>
      <c r="I165" s="19"/>
      <c r="J165" s="3"/>
      <c r="K165" s="3"/>
    </row>
    <row r="166" spans="1:11" ht="23.25">
      <c r="A166" s="18"/>
      <c r="B166" s="3"/>
      <c r="C166" s="3"/>
      <c r="D166" s="3"/>
      <c r="E166" s="3"/>
      <c r="F166" s="3"/>
      <c r="G166" s="3"/>
      <c r="H166" s="22"/>
      <c r="I166" s="22"/>
      <c r="J166" s="22"/>
      <c r="K166" s="22"/>
    </row>
    <row r="167" spans="1:11" ht="23.25">
      <c r="A167" s="3"/>
      <c r="B167" s="3"/>
      <c r="C167" s="3"/>
      <c r="D167" s="3"/>
      <c r="E167" s="3"/>
      <c r="F167" s="3"/>
      <c r="G167" s="3"/>
      <c r="H167" s="22"/>
      <c r="I167" s="22"/>
      <c r="J167" s="22"/>
      <c r="K167" s="22"/>
    </row>
    <row r="168" spans="1:11" ht="23.25">
      <c r="A168" s="18"/>
      <c r="B168" s="3"/>
      <c r="C168" s="3"/>
      <c r="D168" s="4"/>
      <c r="E168" s="4"/>
      <c r="F168" s="4"/>
      <c r="G168" s="4"/>
      <c r="H168" s="19"/>
      <c r="I168" s="19"/>
      <c r="J168" s="3"/>
      <c r="K168" s="3"/>
    </row>
    <row r="169" spans="1:11" ht="23.25">
      <c r="A169" s="18"/>
      <c r="B169" s="3"/>
      <c r="C169" s="3"/>
      <c r="D169" s="4"/>
      <c r="E169" s="4"/>
      <c r="F169" s="4"/>
      <c r="G169" s="4"/>
      <c r="H169" s="19"/>
      <c r="I169" s="19"/>
      <c r="J169" s="3"/>
      <c r="K169" s="3"/>
    </row>
    <row r="170" spans="1:11" ht="23.25">
      <c r="A170" s="18"/>
      <c r="B170" s="3"/>
      <c r="C170" s="3"/>
      <c r="D170" s="4"/>
      <c r="E170" s="4"/>
      <c r="F170" s="4"/>
      <c r="G170" s="4"/>
      <c r="H170" s="22"/>
      <c r="I170" s="22"/>
      <c r="J170" s="22"/>
      <c r="K170" s="22"/>
    </row>
    <row r="171" spans="1:11" ht="23.25">
      <c r="A171" s="18"/>
      <c r="B171" s="3"/>
      <c r="C171" s="3"/>
      <c r="D171" s="4"/>
      <c r="E171" s="4"/>
      <c r="F171" s="4"/>
      <c r="G171" s="4"/>
      <c r="H171" s="19"/>
      <c r="I171" s="19"/>
      <c r="J171" s="3"/>
      <c r="K171" s="3"/>
    </row>
    <row r="172" spans="1:11" ht="23.25">
      <c r="A172" s="3"/>
      <c r="B172" s="3"/>
      <c r="C172" s="3"/>
      <c r="D172" s="4"/>
      <c r="E172" s="4"/>
      <c r="F172" s="4"/>
      <c r="G172" s="4"/>
      <c r="H172" s="22"/>
      <c r="I172" s="22"/>
      <c r="J172" s="22"/>
      <c r="K172" s="22"/>
    </row>
    <row r="173" spans="1:11" ht="23.25">
      <c r="A173" s="3"/>
      <c r="B173" s="3"/>
      <c r="C173" s="3"/>
      <c r="D173" s="4"/>
      <c r="E173" s="4"/>
      <c r="F173" s="4"/>
      <c r="G173" s="4"/>
      <c r="H173" s="22"/>
      <c r="I173" s="22"/>
      <c r="J173" s="22"/>
      <c r="K173" s="22"/>
    </row>
    <row r="174" spans="1:11" ht="23.25">
      <c r="A174" s="3"/>
      <c r="B174" s="3"/>
      <c r="C174" s="3"/>
      <c r="D174" s="4"/>
      <c r="E174" s="4"/>
      <c r="F174" s="4"/>
      <c r="G174" s="4"/>
      <c r="H174" s="22"/>
      <c r="I174" s="22"/>
      <c r="J174" s="22"/>
      <c r="K174" s="22"/>
    </row>
    <row r="175" spans="1:11" ht="23.25">
      <c r="A175" s="21"/>
      <c r="B175" s="140"/>
      <c r="C175" s="140"/>
      <c r="D175" s="140"/>
      <c r="E175" s="140"/>
      <c r="F175" s="21"/>
      <c r="G175" s="21"/>
      <c r="H175" s="140"/>
      <c r="I175" s="140"/>
      <c r="J175" s="140"/>
      <c r="K175" s="140"/>
    </row>
    <row r="176" spans="1:11" ht="23.25">
      <c r="A176" s="18"/>
      <c r="B176" s="18"/>
      <c r="C176" s="18"/>
      <c r="D176" s="18"/>
      <c r="E176" s="18"/>
      <c r="F176" s="18"/>
      <c r="G176" s="18"/>
      <c r="H176" s="21"/>
      <c r="I176" s="21"/>
      <c r="J176" s="21"/>
      <c r="K176" s="21"/>
    </row>
    <row r="177" spans="1:11" ht="23.25">
      <c r="A177" s="18"/>
      <c r="B177" s="3"/>
      <c r="C177" s="3"/>
      <c r="D177" s="4"/>
      <c r="E177" s="4"/>
      <c r="F177" s="4"/>
      <c r="G177" s="4"/>
      <c r="H177" s="22"/>
      <c r="I177" s="22"/>
      <c r="J177" s="22"/>
      <c r="K177" s="22"/>
    </row>
    <row r="178" spans="1:11" ht="23.25">
      <c r="A178" s="30"/>
      <c r="B178" s="3"/>
      <c r="C178" s="3"/>
      <c r="D178" s="4"/>
      <c r="E178" s="4"/>
      <c r="F178" s="4"/>
      <c r="G178" s="4"/>
      <c r="H178" s="22"/>
      <c r="I178" s="22"/>
      <c r="J178" s="22"/>
      <c r="K178" s="22"/>
    </row>
    <row r="179" spans="1:11" ht="23.25">
      <c r="A179" s="4"/>
      <c r="B179" s="3"/>
      <c r="C179" s="3"/>
      <c r="D179" s="4"/>
      <c r="E179" s="4"/>
      <c r="F179" s="4"/>
      <c r="G179" s="4"/>
      <c r="H179" s="22"/>
      <c r="I179" s="22"/>
      <c r="J179" s="22"/>
      <c r="K179" s="22"/>
    </row>
    <row r="180" spans="1:11" ht="23.25">
      <c r="A180" s="3"/>
      <c r="B180" s="3"/>
      <c r="C180" s="3"/>
      <c r="D180" s="4"/>
      <c r="E180" s="4"/>
      <c r="F180" s="4"/>
      <c r="G180" s="4"/>
      <c r="H180" s="22"/>
      <c r="I180" s="22"/>
      <c r="J180" s="22"/>
      <c r="K180" s="22"/>
    </row>
    <row r="181" spans="1:11" ht="23.25">
      <c r="A181" s="3"/>
      <c r="B181" s="3"/>
      <c r="C181" s="3"/>
      <c r="D181" s="4"/>
      <c r="E181" s="4"/>
      <c r="F181" s="4"/>
      <c r="G181" s="4"/>
      <c r="H181" s="22"/>
      <c r="I181" s="22"/>
      <c r="J181" s="22"/>
      <c r="K181" s="22"/>
    </row>
    <row r="182" spans="1:11" ht="23.25">
      <c r="A182" s="3"/>
      <c r="B182" s="3"/>
      <c r="C182" s="3"/>
      <c r="D182" s="4"/>
      <c r="E182" s="4"/>
      <c r="F182" s="4"/>
      <c r="G182" s="4"/>
      <c r="H182" s="22"/>
      <c r="I182" s="22"/>
      <c r="J182" s="22"/>
      <c r="K182" s="22"/>
    </row>
    <row r="183" spans="1:11" ht="23.25">
      <c r="A183" s="3"/>
      <c r="B183" s="3"/>
      <c r="C183" s="3"/>
      <c r="D183" s="4"/>
      <c r="E183" s="4"/>
      <c r="F183" s="4"/>
      <c r="G183" s="4"/>
      <c r="H183" s="22"/>
      <c r="I183" s="22"/>
      <c r="J183" s="22"/>
      <c r="K183" s="22"/>
    </row>
    <row r="184" spans="1:11" ht="23.25">
      <c r="A184" s="3"/>
      <c r="B184" s="3"/>
      <c r="C184" s="3"/>
      <c r="D184" s="4"/>
      <c r="E184" s="4"/>
      <c r="F184" s="4"/>
      <c r="G184" s="4"/>
      <c r="H184" s="22"/>
      <c r="I184" s="22"/>
      <c r="J184" s="22"/>
      <c r="K184" s="22"/>
    </row>
    <row r="185" spans="1:11" ht="23.25">
      <c r="A185" s="3"/>
      <c r="B185" s="3"/>
      <c r="C185" s="3"/>
      <c r="D185" s="4"/>
      <c r="E185" s="4"/>
      <c r="F185" s="4"/>
      <c r="G185" s="4"/>
      <c r="H185" s="22"/>
      <c r="I185" s="22"/>
      <c r="J185" s="22"/>
      <c r="K185" s="22"/>
    </row>
    <row r="186" spans="1:11" ht="23.25">
      <c r="A186" s="18"/>
      <c r="B186" s="3"/>
      <c r="C186" s="3"/>
      <c r="D186" s="4"/>
      <c r="E186" s="4"/>
      <c r="F186" s="4"/>
      <c r="G186" s="4"/>
      <c r="H186" s="22"/>
      <c r="I186" s="22"/>
      <c r="J186" s="22"/>
      <c r="K186" s="22"/>
    </row>
    <row r="187" spans="1:11" ht="23.25">
      <c r="A187" s="30"/>
      <c r="B187" s="3"/>
      <c r="C187" s="3"/>
      <c r="D187" s="4"/>
      <c r="E187" s="4"/>
      <c r="F187" s="4"/>
      <c r="G187" s="4"/>
      <c r="H187" s="22"/>
      <c r="I187" s="22"/>
      <c r="J187" s="22"/>
      <c r="K187" s="22"/>
    </row>
    <row r="188" spans="1:11" ht="23.25">
      <c r="A188" s="4"/>
      <c r="B188" s="3"/>
      <c r="C188" s="3"/>
      <c r="D188" s="4"/>
      <c r="E188" s="4"/>
      <c r="F188" s="4"/>
      <c r="G188" s="4"/>
      <c r="H188" s="22"/>
      <c r="I188" s="22"/>
      <c r="J188" s="22"/>
      <c r="K188" s="22"/>
    </row>
    <row r="189" spans="1:11" ht="23.25">
      <c r="A189" s="3"/>
      <c r="B189" s="3"/>
      <c r="C189" s="3"/>
      <c r="D189" s="4"/>
      <c r="E189" s="4"/>
      <c r="F189" s="4"/>
      <c r="G189" s="4"/>
      <c r="H189" s="22"/>
      <c r="I189" s="22"/>
      <c r="J189" s="22"/>
      <c r="K189" s="22"/>
    </row>
    <row r="190" spans="1:11" ht="23.25">
      <c r="A190" s="3"/>
      <c r="B190" s="3"/>
      <c r="C190" s="3"/>
      <c r="D190" s="4"/>
      <c r="E190" s="4"/>
      <c r="F190" s="4"/>
      <c r="G190" s="4"/>
      <c r="H190" s="22"/>
      <c r="I190" s="22"/>
      <c r="J190" s="22"/>
      <c r="K190" s="22"/>
    </row>
    <row r="191" spans="1:11" ht="23.25">
      <c r="A191" s="3"/>
      <c r="B191" s="3"/>
      <c r="C191" s="3"/>
      <c r="D191" s="4"/>
      <c r="E191" s="4"/>
      <c r="F191" s="4"/>
      <c r="G191" s="4"/>
      <c r="H191" s="22"/>
      <c r="I191" s="22"/>
      <c r="J191" s="22"/>
      <c r="K191" s="22"/>
    </row>
    <row r="192" spans="1:11" ht="23.25">
      <c r="A192" s="3"/>
      <c r="B192" s="3"/>
      <c r="C192" s="3"/>
      <c r="D192" s="4"/>
      <c r="E192" s="4"/>
      <c r="F192" s="4"/>
      <c r="G192" s="4"/>
      <c r="H192" s="22"/>
      <c r="I192" s="22"/>
      <c r="J192" s="4"/>
      <c r="K192" s="4"/>
    </row>
    <row r="193" spans="1:11" ht="23.25">
      <c r="A193" s="3"/>
      <c r="B193" s="3"/>
      <c r="C193" s="3"/>
      <c r="D193" s="4"/>
      <c r="E193" s="4"/>
      <c r="F193" s="4"/>
      <c r="G193" s="4"/>
      <c r="H193" s="22"/>
      <c r="I193" s="22"/>
      <c r="J193" s="4"/>
      <c r="K193" s="4"/>
    </row>
    <row r="194" spans="1:11" ht="23.25">
      <c r="A194" s="3"/>
      <c r="B194" s="3"/>
      <c r="C194" s="3"/>
      <c r="D194" s="4"/>
      <c r="E194" s="4"/>
      <c r="F194" s="4"/>
      <c r="G194" s="4"/>
      <c r="H194" s="22"/>
      <c r="I194" s="22"/>
      <c r="J194" s="4"/>
      <c r="K194" s="4"/>
    </row>
    <row r="195" spans="1:11" ht="23.25">
      <c r="A195" s="3"/>
      <c r="B195" s="3"/>
      <c r="C195" s="3"/>
      <c r="D195" s="4"/>
      <c r="E195" s="4"/>
      <c r="F195" s="4"/>
      <c r="G195" s="4"/>
      <c r="H195" s="22"/>
      <c r="I195" s="22"/>
      <c r="J195" s="4"/>
      <c r="K195" s="4"/>
    </row>
    <row r="196" spans="1:11" ht="23.25">
      <c r="A196" s="3"/>
      <c r="B196" s="3"/>
      <c r="C196" s="3"/>
      <c r="D196" s="4"/>
      <c r="E196" s="4"/>
      <c r="F196" s="4"/>
      <c r="G196" s="4"/>
      <c r="H196" s="22"/>
      <c r="I196" s="22"/>
      <c r="J196" s="4"/>
      <c r="K196" s="4"/>
    </row>
    <row r="197" spans="1:11" ht="23.25">
      <c r="A197" s="3"/>
      <c r="B197" s="4"/>
      <c r="C197" s="4"/>
      <c r="D197" s="4"/>
      <c r="E197" s="4"/>
      <c r="F197" s="4"/>
      <c r="G197" s="4"/>
      <c r="H197" s="3"/>
      <c r="I197" s="3"/>
      <c r="J197" s="4"/>
      <c r="K197" s="4"/>
    </row>
    <row r="198" spans="1:11" ht="23.25">
      <c r="A198" s="3"/>
      <c r="B198" s="3"/>
      <c r="C198" s="3"/>
      <c r="D198" s="4"/>
      <c r="E198" s="4"/>
      <c r="F198" s="4"/>
      <c r="G198" s="4"/>
      <c r="H198" s="3"/>
      <c r="I198" s="3"/>
      <c r="J198" s="4"/>
      <c r="K198" s="4"/>
    </row>
    <row r="199" spans="1:11" ht="23.25">
      <c r="A199" s="3"/>
      <c r="B199" s="3"/>
      <c r="C199" s="3"/>
      <c r="D199" s="4"/>
      <c r="E199" s="4"/>
      <c r="F199" s="4"/>
      <c r="G199" s="4"/>
      <c r="H199" s="3"/>
      <c r="I199" s="3"/>
      <c r="J199" s="4"/>
      <c r="K199" s="4"/>
    </row>
    <row r="200" spans="1:11" ht="23.25">
      <c r="A200" s="3"/>
      <c r="B200" s="3"/>
      <c r="C200" s="3"/>
      <c r="D200" s="4"/>
      <c r="E200" s="4"/>
      <c r="F200" s="4"/>
      <c r="G200" s="4"/>
      <c r="H200" s="22"/>
      <c r="I200" s="22"/>
      <c r="J200" s="4"/>
      <c r="K200" s="4"/>
    </row>
    <row r="201" spans="1:11" ht="23.25">
      <c r="A201" s="3"/>
      <c r="B201" s="3"/>
      <c r="C201" s="3"/>
      <c r="D201" s="4"/>
      <c r="E201" s="4"/>
      <c r="F201" s="4"/>
      <c r="G201" s="4"/>
      <c r="H201" s="22"/>
      <c r="I201" s="22"/>
      <c r="J201" s="4"/>
      <c r="K201" s="4"/>
    </row>
    <row r="202" spans="1:11" ht="23.25">
      <c r="A202" s="3"/>
      <c r="B202" s="3"/>
      <c r="C202" s="3"/>
      <c r="D202" s="4"/>
      <c r="E202" s="4"/>
      <c r="F202" s="4"/>
      <c r="G202" s="4"/>
      <c r="H202" s="22"/>
      <c r="I202" s="22"/>
      <c r="J202" s="4"/>
      <c r="K202" s="4"/>
    </row>
    <row r="203" spans="1:11" ht="23.25">
      <c r="A203" s="3"/>
      <c r="B203" s="3"/>
      <c r="C203" s="3"/>
      <c r="D203" s="4"/>
      <c r="E203" s="4"/>
      <c r="F203" s="4"/>
      <c r="G203" s="4"/>
      <c r="H203" s="22"/>
      <c r="I203" s="22"/>
      <c r="J203" s="4"/>
      <c r="K203" s="4"/>
    </row>
    <row r="204" spans="1:11" ht="23.25">
      <c r="A204" s="4"/>
      <c r="B204" s="4"/>
      <c r="C204" s="4"/>
      <c r="D204" s="4"/>
      <c r="E204" s="4"/>
      <c r="F204" s="4"/>
      <c r="G204" s="4"/>
      <c r="H204" s="3"/>
      <c r="I204" s="3"/>
      <c r="J204" s="4"/>
      <c r="K204" s="4"/>
    </row>
    <row r="205" spans="1:11" ht="23.25">
      <c r="A205" s="4"/>
      <c r="B205" s="4"/>
      <c r="C205" s="4"/>
      <c r="D205" s="4"/>
      <c r="E205" s="4"/>
      <c r="F205" s="4"/>
      <c r="G205" s="4"/>
      <c r="H205" s="3"/>
      <c r="I205" s="3"/>
      <c r="J205" s="4"/>
      <c r="K205" s="4"/>
    </row>
    <row r="206" spans="1:11" ht="23.25">
      <c r="A206" s="4"/>
      <c r="B206" s="4"/>
      <c r="C206" s="4"/>
      <c r="D206" s="4"/>
      <c r="E206" s="4"/>
      <c r="F206" s="4"/>
      <c r="G206" s="4"/>
      <c r="H206" s="3"/>
      <c r="I206" s="3"/>
      <c r="J206" s="4"/>
      <c r="K206" s="4"/>
    </row>
    <row r="207" spans="1:11" ht="23.25">
      <c r="A207" s="3"/>
      <c r="B207" s="3"/>
      <c r="C207" s="3"/>
      <c r="D207" s="4"/>
      <c r="E207" s="4"/>
      <c r="F207" s="4"/>
      <c r="G207" s="4"/>
      <c r="H207" s="3"/>
      <c r="I207" s="3"/>
      <c r="J207" s="4"/>
      <c r="K207" s="4"/>
    </row>
    <row r="208" spans="1:11" ht="23.25">
      <c r="A208" s="3"/>
      <c r="B208" s="3"/>
      <c r="C208" s="3"/>
      <c r="D208" s="4"/>
      <c r="E208" s="4"/>
      <c r="F208" s="4"/>
      <c r="G208" s="4"/>
      <c r="H208" s="3"/>
      <c r="I208" s="3"/>
      <c r="J208" s="4"/>
      <c r="K208" s="4"/>
    </row>
    <row r="209" spans="1:11" ht="23.25">
      <c r="A209" s="3"/>
      <c r="B209" s="3"/>
      <c r="C209" s="3"/>
      <c r="D209" s="4"/>
      <c r="E209" s="4"/>
      <c r="F209" s="4"/>
      <c r="G209" s="4"/>
      <c r="H209" s="3"/>
      <c r="I209" s="3"/>
      <c r="J209" s="4"/>
      <c r="K209" s="4"/>
    </row>
    <row r="210" spans="1:11" ht="23.2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</row>
    <row r="211" spans="1:11" ht="23.2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</row>
    <row r="212" spans="1:11" ht="23.2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</row>
    <row r="213" spans="1:11" ht="23.2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</row>
    <row r="214" spans="1:11" ht="23.25">
      <c r="A214" s="21"/>
      <c r="B214" s="140"/>
      <c r="C214" s="140"/>
      <c r="D214" s="140"/>
      <c r="E214" s="140"/>
      <c r="F214" s="21"/>
      <c r="G214" s="21"/>
      <c r="H214" s="140"/>
      <c r="I214" s="140"/>
      <c r="J214" s="140"/>
      <c r="K214" s="140"/>
    </row>
    <row r="215" spans="1:11" ht="23.25">
      <c r="A215" s="18"/>
      <c r="B215" s="18"/>
      <c r="C215" s="18"/>
      <c r="D215" s="18"/>
      <c r="E215" s="18"/>
      <c r="F215" s="18"/>
      <c r="G215" s="18"/>
      <c r="H215" s="21"/>
      <c r="I215" s="21"/>
      <c r="J215" s="21"/>
      <c r="K215" s="21"/>
    </row>
    <row r="216" spans="1:11" ht="23.25">
      <c r="A216" s="18"/>
      <c r="B216" s="18"/>
      <c r="C216" s="18"/>
      <c r="D216" s="18"/>
      <c r="E216" s="18"/>
      <c r="F216" s="18"/>
      <c r="G216" s="18"/>
      <c r="H216" s="32"/>
      <c r="I216" s="32"/>
      <c r="J216" s="3"/>
      <c r="K216" s="3"/>
    </row>
    <row r="217" spans="1:11" ht="23.25">
      <c r="A217" s="18"/>
      <c r="B217" s="3"/>
      <c r="C217" s="3"/>
      <c r="D217" s="3"/>
      <c r="E217" s="3"/>
      <c r="F217" s="3"/>
      <c r="G217" s="3"/>
      <c r="H217" s="19"/>
      <c r="I217" s="19"/>
      <c r="J217" s="3"/>
      <c r="K217" s="3"/>
    </row>
    <row r="218" spans="1:11" ht="23.25">
      <c r="A218" s="18"/>
      <c r="B218" s="3"/>
      <c r="C218" s="3"/>
      <c r="D218" s="3"/>
      <c r="E218" s="3"/>
      <c r="F218" s="3"/>
      <c r="G218" s="3"/>
      <c r="H218" s="19"/>
      <c r="I218" s="19"/>
      <c r="J218" s="3"/>
      <c r="K218" s="3"/>
    </row>
    <row r="219" spans="1:11" ht="23.25">
      <c r="A219" s="18"/>
      <c r="B219" s="3"/>
      <c r="C219" s="3"/>
      <c r="D219" s="3"/>
      <c r="E219" s="3"/>
      <c r="F219" s="3"/>
      <c r="G219" s="3"/>
      <c r="H219" s="22"/>
      <c r="I219" s="22"/>
      <c r="J219" s="22"/>
      <c r="K219" s="22"/>
    </row>
    <row r="220" spans="1:11" ht="23.25">
      <c r="A220" s="18"/>
      <c r="B220" s="3"/>
      <c r="C220" s="3"/>
      <c r="D220" s="3"/>
      <c r="E220" s="3"/>
      <c r="F220" s="3"/>
      <c r="G220" s="3"/>
      <c r="H220" s="22"/>
      <c r="I220" s="22"/>
      <c r="J220" s="22"/>
      <c r="K220" s="22"/>
    </row>
    <row r="221" spans="1:11" ht="23.25">
      <c r="A221" s="18"/>
      <c r="B221" s="3"/>
      <c r="C221" s="3"/>
      <c r="D221" s="3"/>
      <c r="E221" s="3"/>
      <c r="F221" s="3"/>
      <c r="G221" s="3"/>
      <c r="H221" s="22"/>
      <c r="I221" s="22"/>
      <c r="J221" s="22"/>
      <c r="K221" s="22"/>
    </row>
    <row r="222" spans="1:11" ht="23.25">
      <c r="A222" s="18"/>
      <c r="B222" s="3"/>
      <c r="C222" s="3"/>
      <c r="D222" s="3"/>
      <c r="E222" s="3"/>
      <c r="F222" s="3"/>
      <c r="G222" s="3"/>
      <c r="H222" s="19"/>
      <c r="I222" s="19"/>
      <c r="J222" s="3"/>
      <c r="K222" s="3"/>
    </row>
    <row r="223" spans="1:11" ht="23.25">
      <c r="A223" s="18"/>
      <c r="B223" s="18"/>
      <c r="C223" s="3"/>
      <c r="D223" s="3"/>
      <c r="E223" s="3"/>
      <c r="F223" s="3"/>
      <c r="G223" s="3"/>
      <c r="H223" s="19"/>
      <c r="I223" s="19"/>
      <c r="J223" s="3"/>
      <c r="K223" s="3"/>
    </row>
    <row r="224" spans="1:11" ht="23.25">
      <c r="A224" s="18"/>
      <c r="B224" s="3"/>
      <c r="C224" s="3"/>
      <c r="D224" s="3"/>
      <c r="E224" s="3"/>
      <c r="F224" s="3"/>
      <c r="G224" s="3"/>
      <c r="H224" s="22"/>
      <c r="I224" s="22"/>
      <c r="J224" s="22"/>
      <c r="K224" s="22"/>
    </row>
    <row r="225" spans="1:11" ht="23.25">
      <c r="A225" s="4"/>
      <c r="B225" s="3"/>
      <c r="C225" s="3"/>
      <c r="D225" s="3"/>
      <c r="E225" s="3"/>
      <c r="F225" s="3"/>
      <c r="G225" s="3"/>
      <c r="H225" s="22"/>
      <c r="I225" s="22"/>
      <c r="J225" s="22"/>
      <c r="K225" s="22"/>
    </row>
    <row r="226" spans="1:11" ht="23.25">
      <c r="A226" s="3"/>
      <c r="B226" s="3"/>
      <c r="C226" s="3"/>
      <c r="D226" s="3"/>
      <c r="E226" s="3"/>
      <c r="F226" s="3"/>
      <c r="G226" s="3"/>
      <c r="H226" s="22"/>
      <c r="I226" s="22"/>
      <c r="J226" s="22"/>
      <c r="K226" s="22"/>
    </row>
    <row r="227" spans="1:11" ht="23.25">
      <c r="A227" s="3"/>
      <c r="B227" s="3"/>
      <c r="C227" s="3"/>
      <c r="D227" s="3"/>
      <c r="E227" s="3"/>
      <c r="F227" s="3"/>
      <c r="G227" s="3"/>
      <c r="H227" s="22"/>
      <c r="I227" s="22"/>
      <c r="J227" s="22"/>
      <c r="K227" s="22"/>
    </row>
    <row r="228" spans="1:11" ht="23.25">
      <c r="A228" s="3"/>
      <c r="B228" s="3"/>
      <c r="C228" s="3"/>
      <c r="D228" s="3"/>
      <c r="E228" s="3"/>
      <c r="F228" s="3"/>
      <c r="G228" s="3"/>
      <c r="H228" s="22"/>
      <c r="I228" s="22"/>
      <c r="J228" s="22"/>
      <c r="K228" s="22"/>
    </row>
    <row r="229" spans="1:11" ht="23.25">
      <c r="A229" s="18"/>
      <c r="B229" s="18"/>
      <c r="C229" s="3"/>
      <c r="D229" s="3"/>
      <c r="E229" s="3"/>
      <c r="F229" s="3"/>
      <c r="G229" s="3"/>
      <c r="H229" s="19"/>
      <c r="I229" s="19"/>
      <c r="J229" s="3"/>
      <c r="K229" s="3"/>
    </row>
    <row r="230" spans="1:11" ht="23.25">
      <c r="A230" s="30"/>
      <c r="B230" s="30"/>
      <c r="C230" s="3"/>
      <c r="D230" s="3"/>
      <c r="E230" s="3"/>
      <c r="F230" s="3"/>
      <c r="G230" s="3"/>
      <c r="H230" s="19"/>
      <c r="I230" s="19"/>
      <c r="J230" s="3"/>
      <c r="K230" s="22"/>
    </row>
    <row r="231" spans="1:11" ht="23.25">
      <c r="A231" s="4"/>
      <c r="B231" s="30"/>
      <c r="C231" s="3"/>
      <c r="D231" s="3"/>
      <c r="E231" s="3"/>
      <c r="F231" s="3"/>
      <c r="G231" s="3"/>
      <c r="H231" s="19"/>
      <c r="I231" s="19"/>
      <c r="J231" s="3"/>
      <c r="K231" s="3"/>
    </row>
    <row r="232" spans="1:11" ht="23.25">
      <c r="A232" s="3"/>
      <c r="B232" s="3"/>
      <c r="C232" s="3"/>
      <c r="D232" s="3"/>
      <c r="E232" s="3"/>
      <c r="F232" s="3"/>
      <c r="G232" s="3"/>
      <c r="H232" s="22"/>
      <c r="I232" s="22"/>
      <c r="J232" s="22"/>
      <c r="K232" s="22"/>
    </row>
    <row r="233" spans="1:11" ht="23.25">
      <c r="A233" s="18"/>
      <c r="B233" s="3"/>
      <c r="C233" s="18"/>
      <c r="D233" s="18"/>
      <c r="E233" s="18"/>
      <c r="F233" s="18"/>
      <c r="G233" s="18"/>
      <c r="H233" s="22"/>
      <c r="I233" s="22"/>
      <c r="J233" s="22"/>
      <c r="K233" s="22"/>
    </row>
    <row r="234" spans="1:11" ht="23.25">
      <c r="A234" s="30"/>
      <c r="B234" s="3"/>
      <c r="C234" s="3"/>
      <c r="D234" s="3"/>
      <c r="E234" s="3"/>
      <c r="F234" s="3"/>
      <c r="G234" s="3"/>
      <c r="H234" s="22"/>
      <c r="I234" s="22"/>
      <c r="J234" s="22"/>
      <c r="K234" s="22"/>
    </row>
    <row r="235" spans="1:11" ht="23.25">
      <c r="A235" s="18"/>
      <c r="B235" s="18"/>
      <c r="C235" s="3"/>
      <c r="D235" s="3"/>
      <c r="E235" s="3"/>
      <c r="F235" s="3"/>
      <c r="G235" s="3"/>
      <c r="H235" s="19"/>
      <c r="I235" s="19"/>
      <c r="J235" s="3"/>
      <c r="K235" s="3"/>
    </row>
    <row r="236" spans="1:11" ht="23.25">
      <c r="A236" s="18"/>
      <c r="B236" s="3"/>
      <c r="C236" s="3"/>
      <c r="D236" s="3"/>
      <c r="E236" s="3"/>
      <c r="F236" s="3"/>
      <c r="G236" s="3"/>
      <c r="H236" s="22"/>
      <c r="I236" s="22"/>
      <c r="J236" s="22"/>
      <c r="K236" s="22"/>
    </row>
    <row r="237" spans="1:11" ht="23.25">
      <c r="A237" s="3"/>
      <c r="B237" s="3"/>
      <c r="C237" s="3"/>
      <c r="D237" s="3"/>
      <c r="E237" s="3"/>
      <c r="F237" s="3"/>
      <c r="G237" s="3"/>
      <c r="H237" s="22"/>
      <c r="I237" s="22"/>
      <c r="J237" s="22"/>
      <c r="K237" s="22"/>
    </row>
    <row r="238" spans="1:11" ht="23.25">
      <c r="A238" s="18"/>
      <c r="B238" s="3"/>
      <c r="C238" s="3"/>
      <c r="D238" s="4"/>
      <c r="E238" s="4"/>
      <c r="F238" s="4"/>
      <c r="G238" s="4"/>
      <c r="H238" s="19"/>
      <c r="I238" s="19"/>
      <c r="J238" s="3"/>
      <c r="K238" s="3"/>
    </row>
    <row r="239" spans="1:11" ht="23.25">
      <c r="A239" s="18"/>
      <c r="B239" s="3"/>
      <c r="C239" s="3"/>
      <c r="D239" s="4"/>
      <c r="E239" s="4"/>
      <c r="F239" s="4"/>
      <c r="G239" s="4"/>
      <c r="H239" s="19"/>
      <c r="I239" s="19"/>
      <c r="J239" s="3"/>
      <c r="K239" s="3"/>
    </row>
    <row r="240" spans="1:11" ht="23.25">
      <c r="A240" s="18"/>
      <c r="B240" s="3"/>
      <c r="C240" s="3"/>
      <c r="D240" s="4"/>
      <c r="E240" s="4"/>
      <c r="F240" s="4"/>
      <c r="G240" s="4"/>
      <c r="H240" s="22"/>
      <c r="I240" s="22"/>
      <c r="J240" s="22"/>
      <c r="K240" s="22"/>
    </row>
    <row r="241" spans="1:11" ht="23.25">
      <c r="A241" s="18"/>
      <c r="B241" s="3"/>
      <c r="C241" s="3"/>
      <c r="D241" s="4"/>
      <c r="E241" s="4"/>
      <c r="F241" s="4"/>
      <c r="G241" s="4"/>
      <c r="H241" s="19"/>
      <c r="I241" s="19"/>
      <c r="J241" s="3"/>
      <c r="K241" s="3"/>
    </row>
    <row r="242" spans="1:11" ht="23.25">
      <c r="A242" s="3"/>
      <c r="B242" s="3"/>
      <c r="C242" s="3"/>
      <c r="D242" s="4"/>
      <c r="E242" s="4"/>
      <c r="F242" s="4"/>
      <c r="G242" s="4"/>
      <c r="H242" s="22"/>
      <c r="I242" s="22"/>
      <c r="J242" s="22"/>
      <c r="K242" s="22"/>
    </row>
    <row r="243" spans="1:11" ht="23.25">
      <c r="A243" s="3"/>
      <c r="B243" s="3"/>
      <c r="C243" s="3"/>
      <c r="D243" s="4"/>
      <c r="E243" s="4"/>
      <c r="F243" s="4"/>
      <c r="G243" s="4"/>
      <c r="H243" s="22"/>
      <c r="I243" s="22"/>
      <c r="J243" s="22"/>
      <c r="K243" s="22"/>
    </row>
    <row r="244" spans="1:11" ht="23.25">
      <c r="A244" s="3"/>
      <c r="B244" s="3"/>
      <c r="C244" s="3"/>
      <c r="D244" s="4"/>
      <c r="E244" s="4"/>
      <c r="F244" s="4"/>
      <c r="G244" s="4"/>
      <c r="H244" s="22"/>
      <c r="I244" s="22"/>
      <c r="J244" s="22"/>
      <c r="K244" s="22"/>
    </row>
    <row r="245" spans="1:11" ht="23.25">
      <c r="A245" s="21"/>
      <c r="B245" s="140"/>
      <c r="C245" s="140"/>
      <c r="D245" s="140"/>
      <c r="E245" s="140"/>
      <c r="F245" s="21"/>
      <c r="G245" s="21"/>
      <c r="H245" s="140"/>
      <c r="I245" s="140"/>
      <c r="J245" s="140"/>
      <c r="K245" s="140"/>
    </row>
    <row r="246" spans="1:11" ht="23.25">
      <c r="A246" s="18"/>
      <c r="B246" s="18"/>
      <c r="C246" s="18"/>
      <c r="D246" s="18"/>
      <c r="E246" s="18"/>
      <c r="F246" s="18"/>
      <c r="G246" s="18"/>
      <c r="H246" s="21"/>
      <c r="I246" s="21"/>
      <c r="J246" s="21"/>
      <c r="K246" s="21"/>
    </row>
    <row r="247" spans="1:11" ht="23.25">
      <c r="A247" s="18"/>
      <c r="B247" s="3"/>
      <c r="C247" s="3"/>
      <c r="D247" s="4"/>
      <c r="E247" s="4"/>
      <c r="F247" s="4"/>
      <c r="G247" s="4"/>
      <c r="H247" s="22"/>
      <c r="I247" s="22"/>
      <c r="J247" s="22"/>
      <c r="K247" s="22"/>
    </row>
    <row r="248" spans="1:11" ht="23.25">
      <c r="A248" s="30"/>
      <c r="B248" s="3"/>
      <c r="C248" s="3"/>
      <c r="D248" s="4"/>
      <c r="E248" s="4"/>
      <c r="F248" s="4"/>
      <c r="G248" s="4"/>
      <c r="H248" s="22"/>
      <c r="I248" s="22"/>
      <c r="J248" s="22"/>
      <c r="K248" s="22"/>
    </row>
    <row r="249" spans="1:11" ht="23.25">
      <c r="A249" s="4"/>
      <c r="B249" s="3"/>
      <c r="C249" s="3"/>
      <c r="D249" s="4"/>
      <c r="E249" s="4"/>
      <c r="F249" s="4"/>
      <c r="G249" s="4"/>
      <c r="H249" s="22"/>
      <c r="I249" s="22"/>
      <c r="J249" s="22"/>
      <c r="K249" s="22"/>
    </row>
    <row r="250" spans="1:11" ht="23.25">
      <c r="A250" s="3"/>
      <c r="B250" s="3"/>
      <c r="C250" s="3"/>
      <c r="D250" s="4"/>
      <c r="E250" s="4"/>
      <c r="F250" s="4"/>
      <c r="G250" s="4"/>
      <c r="H250" s="22"/>
      <c r="I250" s="22"/>
      <c r="J250" s="22"/>
      <c r="K250" s="22"/>
    </row>
    <row r="251" spans="1:11" ht="23.25">
      <c r="A251" s="3"/>
      <c r="B251" s="3"/>
      <c r="C251" s="3"/>
      <c r="D251" s="4"/>
      <c r="E251" s="4"/>
      <c r="F251" s="4"/>
      <c r="G251" s="4"/>
      <c r="H251" s="22"/>
      <c r="I251" s="22"/>
      <c r="J251" s="22"/>
      <c r="K251" s="22"/>
    </row>
    <row r="252" spans="1:11" ht="23.25">
      <c r="A252" s="3"/>
      <c r="B252" s="3"/>
      <c r="C252" s="3"/>
      <c r="D252" s="4"/>
      <c r="E252" s="4"/>
      <c r="F252" s="4"/>
      <c r="G252" s="4"/>
      <c r="H252" s="22"/>
      <c r="I252" s="22"/>
      <c r="J252" s="22"/>
      <c r="K252" s="22"/>
    </row>
    <row r="253" spans="1:11" ht="23.25">
      <c r="A253" s="3"/>
      <c r="B253" s="3"/>
      <c r="C253" s="3"/>
      <c r="D253" s="4"/>
      <c r="E253" s="4"/>
      <c r="F253" s="4"/>
      <c r="G253" s="4"/>
      <c r="H253" s="22"/>
      <c r="I253" s="22"/>
      <c r="J253" s="22"/>
      <c r="K253" s="22"/>
    </row>
    <row r="254" spans="1:11" ht="23.25">
      <c r="A254" s="3"/>
      <c r="B254" s="3"/>
      <c r="C254" s="3"/>
      <c r="D254" s="4"/>
      <c r="E254" s="4"/>
      <c r="F254" s="4"/>
      <c r="G254" s="4"/>
      <c r="H254" s="22"/>
      <c r="I254" s="22"/>
      <c r="J254" s="22"/>
      <c r="K254" s="22"/>
    </row>
    <row r="255" spans="1:11" ht="23.25">
      <c r="A255" s="3"/>
      <c r="B255" s="3"/>
      <c r="C255" s="3"/>
      <c r="D255" s="4"/>
      <c r="E255" s="4"/>
      <c r="F255" s="4"/>
      <c r="G255" s="4"/>
      <c r="H255" s="22"/>
      <c r="I255" s="22"/>
      <c r="J255" s="22"/>
      <c r="K255" s="22"/>
    </row>
    <row r="256" spans="1:11" ht="23.25">
      <c r="A256" s="18"/>
      <c r="B256" s="3"/>
      <c r="C256" s="3"/>
      <c r="D256" s="4"/>
      <c r="E256" s="4"/>
      <c r="F256" s="4"/>
      <c r="G256" s="4"/>
      <c r="H256" s="22"/>
      <c r="I256" s="22"/>
      <c r="J256" s="22"/>
      <c r="K256" s="22"/>
    </row>
    <row r="257" spans="1:11" ht="23.25">
      <c r="A257" s="30"/>
      <c r="B257" s="3"/>
      <c r="C257" s="3"/>
      <c r="D257" s="4"/>
      <c r="E257" s="4"/>
      <c r="F257" s="4"/>
      <c r="G257" s="4"/>
      <c r="H257" s="22"/>
      <c r="I257" s="22"/>
      <c r="J257" s="22"/>
      <c r="K257" s="22"/>
    </row>
    <row r="258" spans="1:11" ht="23.25">
      <c r="A258" s="4"/>
      <c r="B258" s="3"/>
      <c r="C258" s="3"/>
      <c r="D258" s="4"/>
      <c r="E258" s="4"/>
      <c r="F258" s="4"/>
      <c r="G258" s="4"/>
      <c r="H258" s="22"/>
      <c r="I258" s="22"/>
      <c r="J258" s="22"/>
      <c r="K258" s="22"/>
    </row>
    <row r="259" spans="1:11" ht="23.25">
      <c r="A259" s="3"/>
      <c r="B259" s="3"/>
      <c r="C259" s="3"/>
      <c r="D259" s="4"/>
      <c r="E259" s="4"/>
      <c r="F259" s="4"/>
      <c r="G259" s="4"/>
      <c r="H259" s="22"/>
      <c r="I259" s="22"/>
      <c r="J259" s="22"/>
      <c r="K259" s="22"/>
    </row>
    <row r="260" spans="1:11" ht="23.25">
      <c r="A260" s="3"/>
      <c r="B260" s="3"/>
      <c r="C260" s="3"/>
      <c r="D260" s="4"/>
      <c r="E260" s="4"/>
      <c r="F260" s="4"/>
      <c r="G260" s="4"/>
      <c r="H260" s="22"/>
      <c r="I260" s="22"/>
      <c r="J260" s="22"/>
      <c r="K260" s="29"/>
    </row>
    <row r="261" spans="1:11" ht="23.25">
      <c r="A261" s="3"/>
      <c r="B261" s="3"/>
      <c r="C261" s="3"/>
      <c r="D261" s="4"/>
      <c r="E261" s="4"/>
      <c r="F261" s="4"/>
      <c r="G261" s="4"/>
      <c r="H261" s="22"/>
      <c r="I261" s="22"/>
      <c r="J261" s="22"/>
      <c r="K261" s="22"/>
    </row>
    <row r="262" spans="1:11" ht="23.25">
      <c r="A262" s="3"/>
      <c r="B262" s="3"/>
      <c r="C262" s="3"/>
      <c r="D262" s="4"/>
      <c r="E262" s="4"/>
      <c r="F262" s="4"/>
      <c r="G262" s="4"/>
      <c r="H262" s="22"/>
      <c r="I262" s="22"/>
      <c r="J262" s="4"/>
      <c r="K262" s="4"/>
    </row>
    <row r="263" spans="1:11" ht="23.25">
      <c r="A263" s="3"/>
      <c r="B263" s="3"/>
      <c r="C263" s="3"/>
      <c r="D263" s="4"/>
      <c r="E263" s="4"/>
      <c r="F263" s="4"/>
      <c r="G263" s="4"/>
      <c r="H263" s="22"/>
      <c r="I263" s="22"/>
      <c r="J263" s="4"/>
      <c r="K263" s="4"/>
    </row>
    <row r="264" spans="1:11" ht="23.25">
      <c r="A264" s="3"/>
      <c r="B264" s="3"/>
      <c r="C264" s="3"/>
      <c r="D264" s="4"/>
      <c r="E264" s="4"/>
      <c r="F264" s="4"/>
      <c r="G264" s="4"/>
      <c r="H264" s="22"/>
      <c r="I264" s="22"/>
      <c r="J264" s="4"/>
      <c r="K264" s="4"/>
    </row>
    <row r="265" spans="1:11" ht="23.25">
      <c r="A265" s="3"/>
      <c r="B265" s="3"/>
      <c r="C265" s="3"/>
      <c r="D265" s="4"/>
      <c r="E265" s="4"/>
      <c r="F265" s="4"/>
      <c r="G265" s="4"/>
      <c r="H265" s="22"/>
      <c r="I265" s="22"/>
      <c r="J265" s="4"/>
      <c r="K265" s="4"/>
    </row>
    <row r="266" spans="1:11" ht="23.25">
      <c r="A266" s="3"/>
      <c r="B266" s="3"/>
      <c r="C266" s="3"/>
      <c r="D266" s="4"/>
      <c r="E266" s="4"/>
      <c r="F266" s="4"/>
      <c r="G266" s="4"/>
      <c r="H266" s="22"/>
      <c r="I266" s="22"/>
      <c r="J266" s="4"/>
      <c r="K266" s="4"/>
    </row>
    <row r="267" spans="1:11" ht="23.25">
      <c r="A267" s="3"/>
      <c r="B267" s="4"/>
      <c r="C267" s="4"/>
      <c r="D267" s="4"/>
      <c r="E267" s="4"/>
      <c r="F267" s="4"/>
      <c r="G267" s="4"/>
      <c r="H267" s="3"/>
      <c r="I267" s="3"/>
      <c r="J267" s="4"/>
      <c r="K267" s="4"/>
    </row>
    <row r="268" spans="1:11" ht="23.25">
      <c r="A268" s="3"/>
      <c r="B268" s="3"/>
      <c r="C268" s="3"/>
      <c r="D268" s="4"/>
      <c r="E268" s="4"/>
      <c r="F268" s="4"/>
      <c r="G268" s="4"/>
      <c r="H268" s="3"/>
      <c r="I268" s="3"/>
      <c r="J268" s="4"/>
      <c r="K268" s="4"/>
    </row>
    <row r="269" spans="1:11" ht="23.25">
      <c r="A269" s="3"/>
      <c r="B269" s="3"/>
      <c r="C269" s="3"/>
      <c r="D269" s="4"/>
      <c r="E269" s="4"/>
      <c r="F269" s="4"/>
      <c r="G269" s="4"/>
      <c r="H269" s="3"/>
      <c r="I269" s="3"/>
      <c r="J269" s="4"/>
      <c r="K269" s="4"/>
    </row>
    <row r="270" spans="1:11" ht="24" customHeight="1">
      <c r="A270" s="3"/>
      <c r="B270" s="3"/>
      <c r="C270" s="3"/>
      <c r="D270" s="4"/>
      <c r="E270" s="4"/>
      <c r="F270" s="4"/>
      <c r="G270" s="4"/>
      <c r="H270" s="22"/>
      <c r="I270" s="22"/>
      <c r="J270" s="4"/>
      <c r="K270" s="4"/>
    </row>
    <row r="271" spans="1:11" ht="24" customHeight="1">
      <c r="A271" s="3"/>
      <c r="B271" s="3"/>
      <c r="C271" s="3"/>
      <c r="D271" s="4"/>
      <c r="E271" s="4"/>
      <c r="F271" s="4"/>
      <c r="G271" s="4"/>
      <c r="H271" s="22"/>
      <c r="I271" s="22"/>
      <c r="J271" s="4"/>
      <c r="K271" s="4"/>
    </row>
    <row r="272" spans="1:11" ht="24" customHeight="1">
      <c r="A272" s="3"/>
      <c r="B272" s="3"/>
      <c r="C272" s="3"/>
      <c r="D272" s="4"/>
      <c r="E272" s="4"/>
      <c r="F272" s="4"/>
      <c r="G272" s="4"/>
      <c r="H272" s="22"/>
      <c r="I272" s="22"/>
      <c r="J272" s="4"/>
      <c r="K272" s="4"/>
    </row>
    <row r="273" spans="1:11" ht="24" customHeight="1">
      <c r="A273" s="3"/>
      <c r="B273" s="3"/>
      <c r="C273" s="3"/>
      <c r="D273" s="4"/>
      <c r="E273" s="4"/>
      <c r="F273" s="4"/>
      <c r="G273" s="4"/>
      <c r="H273" s="22"/>
      <c r="I273" s="22"/>
      <c r="J273" s="4"/>
      <c r="K273" s="4"/>
    </row>
    <row r="274" spans="1:11" ht="24" customHeight="1">
      <c r="A274" s="3"/>
      <c r="B274" s="3"/>
      <c r="C274" s="3"/>
      <c r="D274" s="4"/>
      <c r="E274" s="4"/>
      <c r="F274" s="4"/>
      <c r="G274" s="4"/>
      <c r="H274" s="22"/>
      <c r="I274" s="22"/>
      <c r="J274" s="4"/>
      <c r="K274" s="4"/>
    </row>
    <row r="275" spans="1:11" ht="23.25">
      <c r="A275" s="3"/>
      <c r="B275" s="3"/>
      <c r="C275" s="3"/>
      <c r="D275" s="4"/>
      <c r="E275" s="4"/>
      <c r="F275" s="4"/>
      <c r="G275" s="4"/>
      <c r="H275" s="22"/>
      <c r="I275" s="22"/>
      <c r="J275" s="4"/>
      <c r="K275" s="4"/>
    </row>
    <row r="276" spans="1:11" ht="23.25">
      <c r="A276" s="3"/>
      <c r="B276" s="3"/>
      <c r="C276" s="3"/>
      <c r="D276" s="4"/>
      <c r="E276" s="4"/>
      <c r="F276" s="4"/>
      <c r="G276" s="4"/>
      <c r="H276" s="22"/>
      <c r="I276" s="22"/>
      <c r="J276" s="4"/>
      <c r="K276" s="4"/>
    </row>
    <row r="277" spans="1:11" ht="23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</row>
    <row r="278" spans="1:11" ht="23.2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</row>
    <row r="279" spans="1:11" ht="23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</row>
    <row r="280" spans="1:11" ht="23.2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</row>
    <row r="281" spans="1:11" ht="23.25">
      <c r="A281" s="21"/>
      <c r="B281" s="140"/>
      <c r="C281" s="140"/>
      <c r="D281" s="140"/>
      <c r="E281" s="140"/>
      <c r="F281" s="21"/>
      <c r="G281" s="21"/>
      <c r="H281" s="140"/>
      <c r="I281" s="140"/>
      <c r="J281" s="140"/>
      <c r="K281" s="140"/>
    </row>
    <row r="282" spans="1:11" ht="23.25">
      <c r="A282" s="18"/>
      <c r="B282" s="18"/>
      <c r="C282" s="18"/>
      <c r="D282" s="18"/>
      <c r="E282" s="18"/>
      <c r="F282" s="18"/>
      <c r="G282" s="18"/>
      <c r="H282" s="21"/>
      <c r="I282" s="21"/>
      <c r="J282" s="21"/>
      <c r="K282" s="21"/>
    </row>
    <row r="283" spans="1:11" ht="23.25">
      <c r="A283" s="18"/>
      <c r="B283" s="18"/>
      <c r="C283" s="18"/>
      <c r="D283" s="18"/>
      <c r="E283" s="18"/>
      <c r="F283" s="18"/>
      <c r="G283" s="18"/>
      <c r="H283" s="32"/>
      <c r="I283" s="32"/>
      <c r="J283" s="19"/>
      <c r="K283" s="19"/>
    </row>
    <row r="284" spans="1:11" ht="23.25">
      <c r="A284" s="18"/>
      <c r="B284" s="3"/>
      <c r="C284" s="3"/>
      <c r="D284" s="3"/>
      <c r="E284" s="3"/>
      <c r="F284" s="3"/>
      <c r="G284" s="3"/>
      <c r="H284" s="19"/>
      <c r="I284" s="19"/>
      <c r="J284" s="19"/>
      <c r="K284" s="19"/>
    </row>
    <row r="285" spans="1:11" ht="23.25">
      <c r="A285" s="18"/>
      <c r="B285" s="3"/>
      <c r="C285" s="3"/>
      <c r="D285" s="3"/>
      <c r="E285" s="3"/>
      <c r="F285" s="3"/>
      <c r="G285" s="3"/>
      <c r="H285" s="19"/>
      <c r="I285" s="19"/>
      <c r="J285" s="19"/>
      <c r="K285" s="19"/>
    </row>
    <row r="286" spans="1:11" ht="23.25">
      <c r="A286" s="18"/>
      <c r="B286" s="3"/>
      <c r="C286" s="3"/>
      <c r="D286" s="3"/>
      <c r="E286" s="3"/>
      <c r="F286" s="3"/>
      <c r="G286" s="3"/>
      <c r="H286" s="22"/>
      <c r="I286" s="22"/>
      <c r="J286" s="22"/>
      <c r="K286" s="35"/>
    </row>
    <row r="287" spans="1:11" ht="23.25">
      <c r="A287" s="18"/>
      <c r="B287" s="3"/>
      <c r="C287" s="3"/>
      <c r="D287" s="3"/>
      <c r="E287" s="3"/>
      <c r="F287" s="3"/>
      <c r="G287" s="3"/>
      <c r="H287" s="22"/>
      <c r="I287" s="22"/>
      <c r="J287" s="22"/>
      <c r="K287" s="22"/>
    </row>
    <row r="288" spans="1:11" ht="23.25">
      <c r="A288" s="18"/>
      <c r="B288" s="3"/>
      <c r="C288" s="3"/>
      <c r="D288" s="3"/>
      <c r="E288" s="3"/>
      <c r="F288" s="3"/>
      <c r="G288" s="3"/>
      <c r="H288" s="19"/>
      <c r="I288" s="19"/>
      <c r="J288" s="19"/>
      <c r="K288" s="19"/>
    </row>
    <row r="289" spans="1:11" ht="23.25">
      <c r="A289" s="18"/>
      <c r="B289" s="3"/>
      <c r="C289" s="3"/>
      <c r="D289" s="3"/>
      <c r="E289" s="3"/>
      <c r="F289" s="3"/>
      <c r="G289" s="3"/>
      <c r="H289" s="19"/>
      <c r="I289" s="19"/>
      <c r="J289" s="19"/>
      <c r="K289" s="19"/>
    </row>
    <row r="290" spans="1:11" ht="23.25">
      <c r="A290" s="18"/>
      <c r="B290" s="18"/>
      <c r="C290" s="3"/>
      <c r="D290" s="3"/>
      <c r="E290" s="3"/>
      <c r="F290" s="3"/>
      <c r="G290" s="3"/>
      <c r="H290" s="19"/>
      <c r="I290" s="19"/>
      <c r="J290" s="19"/>
      <c r="K290" s="19"/>
    </row>
    <row r="291" spans="1:11" ht="23.25">
      <c r="A291" s="18"/>
      <c r="B291" s="3"/>
      <c r="C291" s="3"/>
      <c r="D291" s="3"/>
      <c r="E291" s="3"/>
      <c r="F291" s="3"/>
      <c r="G291" s="3"/>
      <c r="H291" s="22"/>
      <c r="I291" s="22"/>
      <c r="J291" s="22"/>
      <c r="K291" s="22"/>
    </row>
    <row r="292" spans="1:11" ht="23.25">
      <c r="A292" s="4"/>
      <c r="B292" s="3"/>
      <c r="C292" s="3"/>
      <c r="D292" s="3"/>
      <c r="E292" s="3"/>
      <c r="F292" s="3"/>
      <c r="G292" s="3"/>
      <c r="H292" s="22"/>
      <c r="I292" s="22"/>
      <c r="J292" s="22"/>
      <c r="K292" s="22"/>
    </row>
    <row r="293" spans="1:11" ht="23.25">
      <c r="A293" s="3"/>
      <c r="B293" s="3"/>
      <c r="C293" s="3"/>
      <c r="D293" s="3"/>
      <c r="E293" s="3"/>
      <c r="F293" s="3"/>
      <c r="G293" s="3"/>
      <c r="H293" s="22"/>
      <c r="I293" s="22"/>
      <c r="J293" s="22"/>
      <c r="K293" s="22"/>
    </row>
    <row r="294" spans="1:11" ht="23.25">
      <c r="A294" s="3"/>
      <c r="B294" s="3"/>
      <c r="C294" s="3"/>
      <c r="D294" s="3"/>
      <c r="E294" s="3"/>
      <c r="F294" s="3"/>
      <c r="G294" s="3"/>
      <c r="H294" s="22"/>
      <c r="I294" s="22"/>
      <c r="J294" s="22"/>
      <c r="K294" s="29"/>
    </row>
    <row r="295" spans="1:11" ht="23.25">
      <c r="A295" s="18"/>
      <c r="B295" s="18"/>
      <c r="C295" s="3"/>
      <c r="D295" s="3"/>
      <c r="E295" s="3"/>
      <c r="F295" s="3"/>
      <c r="G295" s="3"/>
      <c r="H295" s="19"/>
      <c r="I295" s="19"/>
      <c r="J295" s="19"/>
      <c r="K295" s="19"/>
    </row>
    <row r="296" spans="1:11" ht="23.25">
      <c r="A296" s="30"/>
      <c r="B296" s="30"/>
      <c r="C296" s="3"/>
      <c r="D296" s="3"/>
      <c r="E296" s="3"/>
      <c r="F296" s="3"/>
      <c r="G296" s="3"/>
      <c r="H296" s="19"/>
      <c r="I296" s="19"/>
      <c r="J296" s="3"/>
      <c r="K296" s="22"/>
    </row>
    <row r="297" spans="1:11" ht="23.25">
      <c r="A297" s="4"/>
      <c r="B297" s="30"/>
      <c r="C297" s="3"/>
      <c r="D297" s="3"/>
      <c r="E297" s="3"/>
      <c r="F297" s="3"/>
      <c r="G297" s="3"/>
      <c r="H297" s="19"/>
      <c r="I297" s="19"/>
      <c r="J297" s="19"/>
      <c r="K297" s="19"/>
    </row>
    <row r="298" spans="1:11" ht="23.25">
      <c r="A298" s="3"/>
      <c r="B298" s="3"/>
      <c r="C298" s="3"/>
      <c r="D298" s="3"/>
      <c r="E298" s="3"/>
      <c r="F298" s="3"/>
      <c r="G298" s="3"/>
      <c r="H298" s="22"/>
      <c r="I298" s="22"/>
      <c r="J298" s="22"/>
      <c r="K298" s="22"/>
    </row>
    <row r="299" spans="1:11" ht="23.25">
      <c r="A299" s="18"/>
      <c r="B299" s="3"/>
      <c r="C299" s="18"/>
      <c r="D299" s="18"/>
      <c r="E299" s="18"/>
      <c r="F299" s="18"/>
      <c r="G299" s="18"/>
      <c r="H299" s="22"/>
      <c r="I299" s="22"/>
      <c r="J299" s="22"/>
      <c r="K299" s="22"/>
    </row>
    <row r="300" spans="1:11" ht="23.25">
      <c r="A300" s="30"/>
      <c r="B300" s="3"/>
      <c r="C300" s="3"/>
      <c r="D300" s="3"/>
      <c r="E300" s="3"/>
      <c r="F300" s="3"/>
      <c r="G300" s="3"/>
      <c r="H300" s="22"/>
      <c r="I300" s="22"/>
      <c r="J300" s="22"/>
      <c r="K300" s="22"/>
    </row>
    <row r="301" spans="1:11" ht="23.25">
      <c r="A301" s="18"/>
      <c r="B301" s="18"/>
      <c r="C301" s="3"/>
      <c r="D301" s="3"/>
      <c r="E301" s="3"/>
      <c r="F301" s="3"/>
      <c r="G301" s="3"/>
      <c r="H301" s="19"/>
      <c r="I301" s="19"/>
      <c r="J301" s="19"/>
      <c r="K301" s="19"/>
    </row>
    <row r="302" spans="1:11" ht="23.25">
      <c r="A302" s="18"/>
      <c r="B302" s="3"/>
      <c r="C302" s="3"/>
      <c r="D302" s="3"/>
      <c r="E302" s="3"/>
      <c r="F302" s="3"/>
      <c r="G302" s="3"/>
      <c r="H302" s="22"/>
      <c r="I302" s="22"/>
      <c r="J302" s="22"/>
      <c r="K302" s="22"/>
    </row>
    <row r="303" spans="1:11" ht="23.25">
      <c r="A303" s="18"/>
      <c r="B303" s="3"/>
      <c r="C303" s="3"/>
      <c r="D303" s="3"/>
      <c r="E303" s="3"/>
      <c r="F303" s="3"/>
      <c r="G303" s="3"/>
      <c r="H303" s="22"/>
      <c r="I303" s="22"/>
      <c r="J303" s="22"/>
      <c r="K303" s="22"/>
    </row>
    <row r="304" spans="1:11" ht="23.25">
      <c r="A304" s="3"/>
      <c r="B304" s="3"/>
      <c r="C304" s="3"/>
      <c r="D304" s="3"/>
      <c r="E304" s="3"/>
      <c r="F304" s="3"/>
      <c r="G304" s="3"/>
      <c r="H304" s="22"/>
      <c r="I304" s="22"/>
      <c r="J304" s="22"/>
      <c r="K304" s="22"/>
    </row>
    <row r="305" spans="1:11" ht="23.25">
      <c r="A305" s="18"/>
      <c r="B305" s="3"/>
      <c r="C305" s="3"/>
      <c r="D305" s="4"/>
      <c r="E305" s="4"/>
      <c r="F305" s="4"/>
      <c r="G305" s="4"/>
      <c r="H305" s="19"/>
      <c r="I305" s="19"/>
      <c r="J305" s="19"/>
      <c r="K305" s="19"/>
    </row>
    <row r="306" spans="1:11" ht="23.25">
      <c r="A306" s="18"/>
      <c r="B306" s="3"/>
      <c r="C306" s="3"/>
      <c r="D306" s="4"/>
      <c r="E306" s="4"/>
      <c r="F306" s="4"/>
      <c r="G306" s="4"/>
      <c r="H306" s="19"/>
      <c r="I306" s="19"/>
      <c r="J306" s="19"/>
      <c r="K306" s="19"/>
    </row>
    <row r="307" spans="1:11" ht="23.25">
      <c r="A307" s="18"/>
      <c r="B307" s="3"/>
      <c r="C307" s="3"/>
      <c r="D307" s="4"/>
      <c r="E307" s="4"/>
      <c r="F307" s="4"/>
      <c r="G307" s="4"/>
      <c r="H307" s="19"/>
      <c r="I307" s="19"/>
      <c r="J307" s="19"/>
      <c r="K307" s="19"/>
    </row>
    <row r="308" spans="1:11" ht="23.25">
      <c r="A308" s="18"/>
      <c r="B308" s="3"/>
      <c r="C308" s="3"/>
      <c r="D308" s="4"/>
      <c r="E308" s="4"/>
      <c r="F308" s="4"/>
      <c r="G308" s="4"/>
      <c r="H308" s="19"/>
      <c r="I308" s="19"/>
      <c r="J308" s="19"/>
      <c r="K308" s="19"/>
    </row>
    <row r="309" spans="1:11" ht="23.25">
      <c r="A309" s="3"/>
      <c r="B309" s="3"/>
      <c r="C309" s="3"/>
      <c r="D309" s="4"/>
      <c r="E309" s="4"/>
      <c r="F309" s="4"/>
      <c r="G309" s="4"/>
      <c r="H309" s="22"/>
      <c r="I309" s="22"/>
      <c r="J309" s="22"/>
      <c r="K309" s="22"/>
    </row>
    <row r="310" spans="1:11" ht="23.25">
      <c r="A310" s="3"/>
      <c r="B310" s="3"/>
      <c r="C310" s="3"/>
      <c r="D310" s="4"/>
      <c r="E310" s="4"/>
      <c r="F310" s="4"/>
      <c r="G310" s="4"/>
      <c r="H310" s="22"/>
      <c r="I310" s="22"/>
      <c r="J310" s="22"/>
      <c r="K310" s="22"/>
    </row>
    <row r="311" spans="1:11" ht="23.25">
      <c r="A311" s="3"/>
      <c r="B311" s="3"/>
      <c r="C311" s="3"/>
      <c r="D311" s="4"/>
      <c r="E311" s="4"/>
      <c r="F311" s="4"/>
      <c r="G311" s="4"/>
      <c r="H311" s="22"/>
      <c r="I311" s="22"/>
      <c r="J311" s="22"/>
      <c r="K311" s="22"/>
    </row>
    <row r="312" spans="1:11" ht="23.25">
      <c r="A312" s="3"/>
      <c r="B312" s="3"/>
      <c r="C312" s="3"/>
      <c r="D312" s="4"/>
      <c r="E312" s="4"/>
      <c r="F312" s="4"/>
      <c r="G312" s="4"/>
      <c r="H312" s="22"/>
      <c r="I312" s="22"/>
      <c r="J312" s="22"/>
      <c r="K312" s="22"/>
    </row>
    <row r="313" spans="1:11" ht="23.25">
      <c r="A313" s="3"/>
      <c r="B313" s="3"/>
      <c r="C313" s="3"/>
      <c r="D313" s="4"/>
      <c r="E313" s="4"/>
      <c r="F313" s="4"/>
      <c r="G313" s="4"/>
      <c r="H313" s="22"/>
      <c r="I313" s="22"/>
      <c r="J313" s="22"/>
      <c r="K313" s="22"/>
    </row>
    <row r="314" spans="1:11" ht="23.25">
      <c r="A314" s="21"/>
      <c r="B314" s="140"/>
      <c r="C314" s="140"/>
      <c r="D314" s="140"/>
      <c r="E314" s="140"/>
      <c r="F314" s="21"/>
      <c r="G314" s="21"/>
      <c r="H314" s="140"/>
      <c r="I314" s="140"/>
      <c r="J314" s="140"/>
      <c r="K314" s="140"/>
    </row>
    <row r="315" spans="1:11" ht="23.25">
      <c r="A315" s="18"/>
      <c r="B315" s="18"/>
      <c r="C315" s="18"/>
      <c r="D315" s="18"/>
      <c r="E315" s="18"/>
      <c r="F315" s="18"/>
      <c r="G315" s="18"/>
      <c r="H315" s="21"/>
      <c r="I315" s="21"/>
      <c r="J315" s="21"/>
      <c r="K315" s="21"/>
    </row>
    <row r="316" spans="1:11" ht="23.25">
      <c r="A316" s="18"/>
      <c r="B316" s="3"/>
      <c r="C316" s="3"/>
      <c r="D316" s="4"/>
      <c r="E316" s="4"/>
      <c r="F316" s="4"/>
      <c r="G316" s="4"/>
      <c r="H316" s="22"/>
      <c r="I316" s="22"/>
      <c r="J316" s="22"/>
      <c r="K316" s="22"/>
    </row>
    <row r="317" spans="1:11" ht="23.25">
      <c r="A317" s="30"/>
      <c r="B317" s="3"/>
      <c r="C317" s="3"/>
      <c r="D317" s="4"/>
      <c r="E317" s="4"/>
      <c r="F317" s="4"/>
      <c r="G317" s="4"/>
      <c r="H317" s="22"/>
      <c r="I317" s="22"/>
      <c r="J317" s="22"/>
      <c r="K317" s="22"/>
    </row>
    <row r="318" spans="1:11" ht="23.25">
      <c r="A318" s="4"/>
      <c r="B318" s="3"/>
      <c r="C318" s="3"/>
      <c r="D318" s="4"/>
      <c r="E318" s="4"/>
      <c r="F318" s="4"/>
      <c r="G318" s="4"/>
      <c r="H318" s="22"/>
      <c r="I318" s="22"/>
      <c r="J318" s="22"/>
      <c r="K318" s="22"/>
    </row>
    <row r="319" spans="1:11" ht="23.25">
      <c r="A319" s="3"/>
      <c r="B319" s="3"/>
      <c r="C319" s="3"/>
      <c r="D319" s="4"/>
      <c r="E319" s="4"/>
      <c r="F319" s="4"/>
      <c r="G319" s="4"/>
      <c r="H319" s="22"/>
      <c r="I319" s="22"/>
      <c r="J319" s="22"/>
      <c r="K319" s="22"/>
    </row>
    <row r="320" spans="1:11" ht="23.25">
      <c r="A320" s="3"/>
      <c r="B320" s="3"/>
      <c r="C320" s="3"/>
      <c r="D320" s="4"/>
      <c r="E320" s="4"/>
      <c r="F320" s="4"/>
      <c r="G320" s="4"/>
      <c r="H320" s="22"/>
      <c r="I320" s="22"/>
      <c r="J320" s="22"/>
      <c r="K320" s="22"/>
    </row>
    <row r="321" spans="1:11" ht="23.25">
      <c r="A321" s="3"/>
      <c r="B321" s="3"/>
      <c r="C321" s="3"/>
      <c r="D321" s="4"/>
      <c r="E321" s="4"/>
      <c r="F321" s="4"/>
      <c r="G321" s="4"/>
      <c r="H321" s="22"/>
      <c r="I321" s="22"/>
      <c r="J321" s="22"/>
      <c r="K321" s="22"/>
    </row>
    <row r="322" spans="1:11" ht="23.25">
      <c r="A322" s="3"/>
      <c r="B322" s="3"/>
      <c r="C322" s="3"/>
      <c r="D322" s="4"/>
      <c r="E322" s="4"/>
      <c r="F322" s="4"/>
      <c r="G322" s="4"/>
      <c r="H322" s="22"/>
      <c r="I322" s="22"/>
      <c r="J322" s="22"/>
      <c r="K322" s="22"/>
    </row>
    <row r="323" spans="1:11" ht="23.25">
      <c r="A323" s="3"/>
      <c r="B323" s="3"/>
      <c r="C323" s="3"/>
      <c r="D323" s="4"/>
      <c r="E323" s="4"/>
      <c r="F323" s="4"/>
      <c r="G323" s="4"/>
      <c r="H323" s="22"/>
      <c r="I323" s="22"/>
      <c r="J323" s="22"/>
      <c r="K323" s="22"/>
    </row>
    <row r="324" spans="1:11" ht="23.25">
      <c r="A324" s="3"/>
      <c r="B324" s="3"/>
      <c r="C324" s="3"/>
      <c r="D324" s="4"/>
      <c r="E324" s="4"/>
      <c r="F324" s="4"/>
      <c r="G324" s="4"/>
      <c r="H324" s="22"/>
      <c r="I324" s="22"/>
      <c r="J324" s="22"/>
      <c r="K324" s="22"/>
    </row>
    <row r="325" spans="1:11" ht="23.25">
      <c r="A325" s="18"/>
      <c r="B325" s="3"/>
      <c r="C325" s="3"/>
      <c r="D325" s="4"/>
      <c r="E325" s="4"/>
      <c r="F325" s="4"/>
      <c r="G325" s="4"/>
      <c r="H325" s="22"/>
      <c r="I325" s="22"/>
      <c r="J325" s="22"/>
      <c r="K325" s="22"/>
    </row>
    <row r="326" spans="1:11" ht="23.25">
      <c r="A326" s="30"/>
      <c r="B326" s="3"/>
      <c r="C326" s="3"/>
      <c r="D326" s="4"/>
      <c r="E326" s="4"/>
      <c r="F326" s="4"/>
      <c r="G326" s="4"/>
      <c r="H326" s="22"/>
      <c r="I326" s="22"/>
      <c r="J326" s="22"/>
      <c r="K326" s="22"/>
    </row>
    <row r="327" spans="1:11" ht="23.25">
      <c r="A327" s="4"/>
      <c r="B327" s="3"/>
      <c r="C327" s="3"/>
      <c r="D327" s="4"/>
      <c r="E327" s="4"/>
      <c r="F327" s="4"/>
      <c r="G327" s="4"/>
      <c r="H327" s="22"/>
      <c r="I327" s="22"/>
      <c r="J327" s="22"/>
      <c r="K327" s="22"/>
    </row>
    <row r="328" spans="1:11" ht="23.25">
      <c r="A328" s="3"/>
      <c r="B328" s="3"/>
      <c r="C328" s="3"/>
      <c r="D328" s="4"/>
      <c r="E328" s="4"/>
      <c r="F328" s="4"/>
      <c r="G328" s="4"/>
      <c r="H328" s="22"/>
      <c r="I328" s="22"/>
      <c r="J328" s="22"/>
      <c r="K328" s="22"/>
    </row>
    <row r="329" spans="1:11" ht="23.25">
      <c r="A329" s="3"/>
      <c r="B329" s="3"/>
      <c r="C329" s="3"/>
      <c r="D329" s="4"/>
      <c r="E329" s="4"/>
      <c r="F329" s="4"/>
      <c r="G329" s="4"/>
      <c r="H329" s="22"/>
      <c r="I329" s="22"/>
      <c r="J329" s="22"/>
      <c r="K329" s="29"/>
    </row>
    <row r="330" spans="1:11" ht="23.25">
      <c r="A330" s="3"/>
      <c r="B330" s="3"/>
      <c r="C330" s="3"/>
      <c r="D330" s="4"/>
      <c r="E330" s="4"/>
      <c r="F330" s="4"/>
      <c r="G330" s="4"/>
      <c r="H330" s="22"/>
      <c r="I330" s="22"/>
      <c r="J330" s="22"/>
      <c r="K330" s="22"/>
    </row>
    <row r="331" spans="1:11" ht="23.25">
      <c r="A331" s="3"/>
      <c r="B331" s="3"/>
      <c r="C331" s="3"/>
      <c r="D331" s="4"/>
      <c r="E331" s="4"/>
      <c r="F331" s="4"/>
      <c r="G331" s="4"/>
      <c r="H331" s="22"/>
      <c r="I331" s="22"/>
      <c r="J331" s="4"/>
      <c r="K331" s="4"/>
    </row>
    <row r="332" spans="1:11" ht="23.25">
      <c r="A332" s="3"/>
      <c r="B332" s="3"/>
      <c r="C332" s="3"/>
      <c r="D332" s="4"/>
      <c r="E332" s="4"/>
      <c r="F332" s="4"/>
      <c r="G332" s="4"/>
      <c r="H332" s="22"/>
      <c r="I332" s="22"/>
      <c r="J332" s="4"/>
      <c r="K332" s="4"/>
    </row>
    <row r="333" spans="1:11" ht="23.25">
      <c r="A333" s="3"/>
      <c r="B333" s="3"/>
      <c r="C333" s="3"/>
      <c r="D333" s="4"/>
      <c r="E333" s="4"/>
      <c r="F333" s="4"/>
      <c r="G333" s="4"/>
      <c r="H333" s="22"/>
      <c r="I333" s="22"/>
      <c r="J333" s="4"/>
      <c r="K333" s="4"/>
    </row>
    <row r="334" spans="1:11" ht="23.25">
      <c r="A334" s="3"/>
      <c r="B334" s="3"/>
      <c r="C334" s="3"/>
      <c r="D334" s="4"/>
      <c r="E334" s="4"/>
      <c r="F334" s="4"/>
      <c r="G334" s="4"/>
      <c r="H334" s="22"/>
      <c r="I334" s="22"/>
      <c r="J334" s="4"/>
      <c r="K334" s="4"/>
    </row>
    <row r="335" spans="1:11" ht="23.25">
      <c r="A335" s="3"/>
      <c r="B335" s="3"/>
      <c r="C335" s="3"/>
      <c r="D335" s="4"/>
      <c r="E335" s="4"/>
      <c r="F335" s="4"/>
      <c r="G335" s="4"/>
      <c r="H335" s="22"/>
      <c r="I335" s="22"/>
      <c r="J335" s="4"/>
      <c r="K335" s="4"/>
    </row>
    <row r="336" spans="1:11" ht="23.25">
      <c r="A336" s="3"/>
      <c r="B336" s="4"/>
      <c r="C336" s="4"/>
      <c r="D336" s="4"/>
      <c r="E336" s="4"/>
      <c r="F336" s="4"/>
      <c r="G336" s="4"/>
      <c r="H336" s="3"/>
      <c r="I336" s="3"/>
      <c r="J336" s="4"/>
      <c r="K336" s="4"/>
    </row>
    <row r="337" spans="1:11" ht="23.25">
      <c r="A337" s="3"/>
      <c r="B337" s="3"/>
      <c r="C337" s="3"/>
      <c r="D337" s="4"/>
      <c r="E337" s="4"/>
      <c r="F337" s="4"/>
      <c r="G337" s="4"/>
      <c r="H337" s="3"/>
      <c r="I337" s="3"/>
      <c r="J337" s="4"/>
      <c r="K337" s="4"/>
    </row>
    <row r="338" spans="1:11" ht="23.25">
      <c r="A338" s="3"/>
      <c r="B338" s="3"/>
      <c r="C338" s="3"/>
      <c r="D338" s="4"/>
      <c r="E338" s="4"/>
      <c r="F338" s="4"/>
      <c r="G338" s="4"/>
      <c r="H338" s="3"/>
      <c r="I338" s="3"/>
      <c r="J338" s="4"/>
      <c r="K338" s="4"/>
    </row>
    <row r="339" spans="1:11" ht="23.25">
      <c r="A339" s="3"/>
      <c r="B339" s="3"/>
      <c r="C339" s="3"/>
      <c r="D339" s="4"/>
      <c r="E339" s="4"/>
      <c r="F339" s="4"/>
      <c r="G339" s="4"/>
      <c r="H339" s="22"/>
      <c r="I339" s="22"/>
      <c r="J339" s="4"/>
      <c r="K339" s="4"/>
    </row>
    <row r="340" spans="1:11" ht="21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21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21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21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21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21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21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21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21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21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1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21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21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21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21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21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21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21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21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21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21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21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21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21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21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21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21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21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21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21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21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21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21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21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21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21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21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21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21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21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21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21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21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21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21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21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21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21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21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21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21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21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21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21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21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1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21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21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21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21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21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21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21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21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21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21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21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21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21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21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21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21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21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21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21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21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21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21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21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21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21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21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21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21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21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21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21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21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21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21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21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21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21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21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21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21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21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21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21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21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21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21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21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21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21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21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21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21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21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21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21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21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21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21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21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21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21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21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21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21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21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21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21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21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21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21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21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21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21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21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21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21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21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21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21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21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21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21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21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21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21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21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21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21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21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21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21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21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21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21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21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21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21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21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21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21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21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21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21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21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21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21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21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21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21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21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21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21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21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21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21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21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21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21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21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21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21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21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21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21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21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21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21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21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21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21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21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21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21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21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21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21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21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21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21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21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21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21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21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</sheetData>
  <mergeCells count="49">
    <mergeCell ref="A71:K71"/>
    <mergeCell ref="A140:K140"/>
    <mergeCell ref="B175:E175"/>
    <mergeCell ref="H175:K175"/>
    <mergeCell ref="A141:K141"/>
    <mergeCell ref="A142:K142"/>
    <mergeCell ref="A143:K143"/>
    <mergeCell ref="B144:E144"/>
    <mergeCell ref="H144:K144"/>
    <mergeCell ref="H245:K245"/>
    <mergeCell ref="A60:E60"/>
    <mergeCell ref="A61:E61"/>
    <mergeCell ref="A62:E62"/>
    <mergeCell ref="B245:E245"/>
    <mergeCell ref="B214:E214"/>
    <mergeCell ref="A210:K210"/>
    <mergeCell ref="A211:K211"/>
    <mergeCell ref="A212:K212"/>
    <mergeCell ref="A213:K213"/>
    <mergeCell ref="A70:K70"/>
    <mergeCell ref="A1:K1"/>
    <mergeCell ref="A2:K2"/>
    <mergeCell ref="A4:K4"/>
    <mergeCell ref="A5:A6"/>
    <mergeCell ref="B5:E6"/>
    <mergeCell ref="H5:K5"/>
    <mergeCell ref="A59:E59"/>
    <mergeCell ref="A277:K277"/>
    <mergeCell ref="A278:K278"/>
    <mergeCell ref="A279:K279"/>
    <mergeCell ref="A72:K72"/>
    <mergeCell ref="A73:K73"/>
    <mergeCell ref="B105:E105"/>
    <mergeCell ref="H105:K105"/>
    <mergeCell ref="B74:E74"/>
    <mergeCell ref="H74:K74"/>
    <mergeCell ref="H214:K214"/>
    <mergeCell ref="A280:K280"/>
    <mergeCell ref="B314:E314"/>
    <mergeCell ref="H314:K314"/>
    <mergeCell ref="B281:E281"/>
    <mergeCell ref="H281:K281"/>
    <mergeCell ref="A3:L3"/>
    <mergeCell ref="B26:E27"/>
    <mergeCell ref="H26:K26"/>
    <mergeCell ref="A51:A52"/>
    <mergeCell ref="B51:E52"/>
    <mergeCell ref="H51:K51"/>
    <mergeCell ref="A26:A27"/>
  </mergeCells>
  <printOptions/>
  <pageMargins left="0.46" right="0.11" top="0.39" bottom="0.25" header="0.36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NIKOM</dc:creator>
  <cp:keywords/>
  <dc:description/>
  <cp:lastModifiedBy>iLLuSioN</cp:lastModifiedBy>
  <cp:lastPrinted>2008-01-07T08:56:16Z</cp:lastPrinted>
  <dcterms:created xsi:type="dcterms:W3CDTF">2004-04-04T01:39:46Z</dcterms:created>
  <dcterms:modified xsi:type="dcterms:W3CDTF">2008-01-10T06:00:11Z</dcterms:modified>
  <cp:category/>
  <cp:version/>
  <cp:contentType/>
  <cp:contentStatus/>
</cp:coreProperties>
</file>